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mbalbast\COMPARTIDO\IFN4\Sig\P29\TABLAS\TABLAS ENTREGA\8. Dinámica Forestal\8.1. Comparación Inventarios\"/>
    </mc:Choice>
  </mc:AlternateContent>
  <bookViews>
    <workbookView xWindow="0" yWindow="0" windowWidth="28800" windowHeight="10500"/>
  </bookViews>
  <sheets>
    <sheet name="29-903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'29-903b'!$A$1:$BC$47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2" i="1" l="1"/>
  <c r="W61" i="1"/>
  <c r="R60" i="1"/>
  <c r="M59" i="1"/>
  <c r="H58" i="1"/>
  <c r="E50" i="1"/>
  <c r="D50" i="1"/>
  <c r="BA70" i="1" s="1"/>
  <c r="C50" i="1"/>
  <c r="AZ70" i="1"/>
  <c r="AU70" i="1"/>
  <c r="AQ70" i="1"/>
  <c r="AP70" i="1"/>
  <c r="AK70" i="1"/>
  <c r="AF70" i="1"/>
  <c r="AB70" i="1"/>
  <c r="AA70" i="1"/>
  <c r="W70" i="1"/>
  <c r="V70" i="1"/>
  <c r="Q70" i="1"/>
  <c r="M70" i="1"/>
  <c r="L70" i="1"/>
  <c r="H70" i="1"/>
  <c r="G70" i="1"/>
  <c r="B70" i="1"/>
  <c r="BA69" i="1"/>
  <c r="AZ69" i="1"/>
  <c r="AV69" i="1"/>
  <c r="AU69" i="1"/>
  <c r="AP69" i="1"/>
  <c r="AL69" i="1"/>
  <c r="AK69" i="1"/>
  <c r="AG69" i="1"/>
  <c r="AF69" i="1"/>
  <c r="AA69" i="1"/>
  <c r="W69" i="1"/>
  <c r="V69" i="1"/>
  <c r="R69" i="1"/>
  <c r="Q69" i="1"/>
  <c r="L69" i="1"/>
  <c r="H69" i="1"/>
  <c r="G69" i="1"/>
  <c r="C69" i="1"/>
  <c r="B69" i="1"/>
  <c r="AZ68" i="1"/>
  <c r="AV68" i="1"/>
  <c r="AU68" i="1"/>
  <c r="AQ68" i="1"/>
  <c r="AP68" i="1"/>
  <c r="AK68" i="1"/>
  <c r="AG68" i="1"/>
  <c r="AF68" i="1"/>
  <c r="AB68" i="1"/>
  <c r="AA68" i="1"/>
  <c r="V68" i="1"/>
  <c r="R68" i="1"/>
  <c r="Q68" i="1"/>
  <c r="M68" i="1"/>
  <c r="L68" i="1"/>
  <c r="G68" i="1"/>
  <c r="C68" i="1"/>
  <c r="B68" i="1"/>
  <c r="BA67" i="1"/>
  <c r="AZ67" i="1"/>
  <c r="AU67" i="1"/>
  <c r="AQ67" i="1"/>
  <c r="AP67" i="1"/>
  <c r="AL67" i="1"/>
  <c r="AK67" i="1"/>
  <c r="AF67" i="1"/>
  <c r="AB67" i="1"/>
  <c r="AA67" i="1"/>
  <c r="W67" i="1"/>
  <c r="V67" i="1"/>
  <c r="Q67" i="1"/>
  <c r="M67" i="1"/>
  <c r="L67" i="1"/>
  <c r="H67" i="1"/>
  <c r="G67" i="1"/>
  <c r="B67" i="1"/>
  <c r="BA66" i="1"/>
  <c r="AZ66" i="1"/>
  <c r="AV66" i="1"/>
  <c r="AU66" i="1"/>
  <c r="AP66" i="1"/>
  <c r="AL66" i="1"/>
  <c r="AK66" i="1"/>
  <c r="AG66" i="1"/>
  <c r="AF66" i="1"/>
  <c r="AA66" i="1"/>
  <c r="W66" i="1"/>
  <c r="V66" i="1"/>
  <c r="R66" i="1"/>
  <c r="Q66" i="1"/>
  <c r="L66" i="1"/>
  <c r="H66" i="1"/>
  <c r="G66" i="1"/>
  <c r="C66" i="1"/>
  <c r="B66" i="1"/>
  <c r="AZ65" i="1"/>
  <c r="AV65" i="1"/>
  <c r="AU65" i="1"/>
  <c r="AQ65" i="1"/>
  <c r="AP65" i="1"/>
  <c r="AK65" i="1"/>
  <c r="AG65" i="1"/>
  <c r="AF65" i="1"/>
  <c r="AB65" i="1"/>
  <c r="AA65" i="1"/>
  <c r="V65" i="1"/>
  <c r="R65" i="1"/>
  <c r="Q65" i="1"/>
  <c r="M65" i="1"/>
  <c r="L65" i="1"/>
  <c r="G65" i="1"/>
  <c r="C65" i="1"/>
  <c r="B65" i="1"/>
  <c r="BA64" i="1"/>
  <c r="AZ64" i="1"/>
  <c r="AU64" i="1"/>
  <c r="AQ64" i="1"/>
  <c r="AP64" i="1"/>
  <c r="AL64" i="1"/>
  <c r="AK64" i="1"/>
  <c r="AF64" i="1"/>
  <c r="AB64" i="1"/>
  <c r="AA64" i="1"/>
  <c r="W64" i="1"/>
  <c r="V64" i="1"/>
  <c r="Q64" i="1"/>
  <c r="M64" i="1"/>
  <c r="L64" i="1"/>
  <c r="H64" i="1"/>
  <c r="G64" i="1"/>
  <c r="B64" i="1"/>
  <c r="BA63" i="1"/>
  <c r="AZ63" i="1"/>
  <c r="AV63" i="1"/>
  <c r="AU63" i="1"/>
  <c r="AP63" i="1"/>
  <c r="AL63" i="1"/>
  <c r="AK63" i="1"/>
  <c r="AG63" i="1"/>
  <c r="AF63" i="1"/>
  <c r="AA63" i="1"/>
  <c r="W63" i="1"/>
  <c r="V63" i="1"/>
  <c r="R63" i="1"/>
  <c r="Q63" i="1"/>
  <c r="L63" i="1"/>
  <c r="H63" i="1"/>
  <c r="G63" i="1"/>
  <c r="C63" i="1"/>
  <c r="B63" i="1"/>
  <c r="AZ62" i="1"/>
  <c r="AV62" i="1"/>
  <c r="AU62" i="1"/>
  <c r="AQ62" i="1"/>
  <c r="AP62" i="1"/>
  <c r="AK62" i="1"/>
  <c r="AG62" i="1"/>
  <c r="AF62" i="1"/>
  <c r="AB62" i="1"/>
  <c r="AA62" i="1"/>
  <c r="V62" i="1"/>
  <c r="R62" i="1"/>
  <c r="Q62" i="1"/>
  <c r="M62" i="1"/>
  <c r="L62" i="1"/>
  <c r="I62" i="1"/>
  <c r="G62" i="1"/>
  <c r="C62" i="1"/>
  <c r="B62" i="1"/>
  <c r="BA61" i="1"/>
  <c r="AZ61" i="1"/>
  <c r="AU61" i="1"/>
  <c r="AQ61" i="1"/>
  <c r="AP61" i="1"/>
  <c r="AL61" i="1"/>
  <c r="AK61" i="1"/>
  <c r="AH61" i="1"/>
  <c r="AF61" i="1"/>
  <c r="AB61" i="1"/>
  <c r="AA61" i="1"/>
  <c r="V61" i="1"/>
  <c r="S61" i="1"/>
  <c r="Q61" i="1"/>
  <c r="M61" i="1"/>
  <c r="L61" i="1"/>
  <c r="H61" i="1"/>
  <c r="G61" i="1"/>
  <c r="B61" i="1"/>
  <c r="BB60" i="1"/>
  <c r="BA60" i="1"/>
  <c r="AZ60" i="1"/>
  <c r="AV60" i="1"/>
  <c r="AU60" i="1"/>
  <c r="AR60" i="1"/>
  <c r="AP60" i="1"/>
  <c r="AL60" i="1"/>
  <c r="AK60" i="1"/>
  <c r="AG60" i="1"/>
  <c r="AF60" i="1"/>
  <c r="AA60" i="1"/>
  <c r="X60" i="1"/>
  <c r="W60" i="1"/>
  <c r="V60" i="1"/>
  <c r="Q60" i="1"/>
  <c r="N60" i="1"/>
  <c r="L60" i="1"/>
  <c r="H60" i="1"/>
  <c r="G60" i="1"/>
  <c r="C60" i="1"/>
  <c r="B60" i="1"/>
  <c r="AZ59" i="1"/>
  <c r="AW59" i="1"/>
  <c r="AV59" i="1"/>
  <c r="AU59" i="1"/>
  <c r="AQ59" i="1"/>
  <c r="AP59" i="1"/>
  <c r="AM59" i="1"/>
  <c r="AK59" i="1"/>
  <c r="AG59" i="1"/>
  <c r="AF59" i="1"/>
  <c r="AB59" i="1"/>
  <c r="AA59" i="1"/>
  <c r="V59" i="1"/>
  <c r="S59" i="1"/>
  <c r="R59" i="1"/>
  <c r="Q59" i="1"/>
  <c r="L59" i="1"/>
  <c r="I59" i="1"/>
  <c r="G59" i="1"/>
  <c r="C59" i="1"/>
  <c r="B59" i="1"/>
  <c r="BA58" i="1"/>
  <c r="AZ58" i="1"/>
  <c r="AU58" i="1"/>
  <c r="AR58" i="1"/>
  <c r="AQ58" i="1"/>
  <c r="AP58" i="1"/>
  <c r="AL58" i="1"/>
  <c r="AK58" i="1"/>
  <c r="AH58" i="1"/>
  <c r="AF58" i="1"/>
  <c r="AB58" i="1"/>
  <c r="AA58" i="1"/>
  <c r="W58" i="1"/>
  <c r="V58" i="1"/>
  <c r="Q58" i="1"/>
  <c r="N58" i="1"/>
  <c r="M58" i="1"/>
  <c r="L58" i="1"/>
  <c r="G58" i="1"/>
  <c r="D58" i="1"/>
  <c r="B58" i="1"/>
  <c r="AZ57" i="1"/>
  <c r="AG57" i="1"/>
  <c r="AC57" i="1"/>
  <c r="AA55" i="1"/>
  <c r="R57" i="1"/>
  <c r="Q55" i="1"/>
  <c r="L57" i="1"/>
  <c r="C57" i="1"/>
  <c r="V57" i="1" l="1"/>
  <c r="V55" i="1"/>
  <c r="B57" i="1"/>
  <c r="B55" i="1"/>
  <c r="W57" i="1"/>
  <c r="AF57" i="1"/>
  <c r="AF55" i="1"/>
  <c r="BA57" i="1"/>
  <c r="Q57" i="1"/>
  <c r="G57" i="1"/>
  <c r="G55" i="1"/>
  <c r="AK57" i="1"/>
  <c r="AK55" i="1"/>
  <c r="AL57" i="1"/>
  <c r="AU55" i="1"/>
  <c r="AU57" i="1"/>
  <c r="AC61" i="1"/>
  <c r="AZ55" i="1"/>
  <c r="H57" i="1"/>
  <c r="I57" i="1"/>
  <c r="AM57" i="1"/>
  <c r="AV57" i="1"/>
  <c r="S62" i="1"/>
  <c r="AR61" i="1"/>
  <c r="AP57" i="1"/>
  <c r="AP55" i="1"/>
  <c r="R58" i="1"/>
  <c r="AG55" i="1"/>
  <c r="AV58" i="1"/>
  <c r="H55" i="1"/>
  <c r="W59" i="1"/>
  <c r="BA59" i="1"/>
  <c r="AB60" i="1"/>
  <c r="C61" i="1"/>
  <c r="R61" i="1"/>
  <c r="AG61" i="1"/>
  <c r="AV61" i="1"/>
  <c r="W62" i="1"/>
  <c r="AL62" i="1"/>
  <c r="BA62" i="1"/>
  <c r="M63" i="1"/>
  <c r="AB63" i="1"/>
  <c r="AQ63" i="1"/>
  <c r="C64" i="1"/>
  <c r="R64" i="1"/>
  <c r="AG64" i="1"/>
  <c r="AV64" i="1"/>
  <c r="H65" i="1"/>
  <c r="W65" i="1"/>
  <c r="AL65" i="1"/>
  <c r="BA65" i="1"/>
  <c r="M66" i="1"/>
  <c r="AB66" i="1"/>
  <c r="AQ66" i="1"/>
  <c r="C67" i="1"/>
  <c r="R67" i="1"/>
  <c r="AG67" i="1"/>
  <c r="AV67" i="1"/>
  <c r="H68" i="1"/>
  <c r="W68" i="1"/>
  <c r="AL68" i="1"/>
  <c r="BA68" i="1"/>
  <c r="M69" i="1"/>
  <c r="AB69" i="1"/>
  <c r="AQ69" i="1"/>
  <c r="C70" i="1"/>
  <c r="R70" i="1"/>
  <c r="AG70" i="1"/>
  <c r="AV70" i="1"/>
  <c r="AA57" i="1"/>
  <c r="L55" i="1"/>
  <c r="AL70" i="1"/>
  <c r="AV55" i="1" l="1"/>
  <c r="N61" i="1"/>
  <c r="AH59" i="1"/>
  <c r="BB57" i="1"/>
  <c r="AW57" i="1"/>
  <c r="X61" i="1"/>
  <c r="N65" i="1"/>
  <c r="S69" i="1"/>
  <c r="AR63" i="1"/>
  <c r="X65" i="1"/>
  <c r="D67" i="1"/>
  <c r="AM68" i="1"/>
  <c r="S70" i="1"/>
  <c r="X63" i="1"/>
  <c r="D65" i="1"/>
  <c r="AM66" i="1"/>
  <c r="S68" i="1"/>
  <c r="BB69" i="1"/>
  <c r="I58" i="1"/>
  <c r="I61" i="1"/>
  <c r="I64" i="1"/>
  <c r="AH66" i="1"/>
  <c r="AH69" i="1"/>
  <c r="AL59" i="1"/>
  <c r="C58" i="1"/>
  <c r="C55" i="1"/>
  <c r="R55" i="1"/>
  <c r="D61" i="1"/>
  <c r="X59" i="1"/>
  <c r="AR57" i="1"/>
  <c r="AM58" i="1"/>
  <c r="BB61" i="1"/>
  <c r="D66" i="1"/>
  <c r="AW69" i="1"/>
  <c r="D64" i="1"/>
  <c r="AM65" i="1"/>
  <c r="S67" i="1"/>
  <c r="BB68" i="1"/>
  <c r="AH70" i="1"/>
  <c r="AM63" i="1"/>
  <c r="S65" i="1"/>
  <c r="BB66" i="1"/>
  <c r="AH68" i="1"/>
  <c r="N70" i="1"/>
  <c r="X58" i="1"/>
  <c r="AM61" i="1"/>
  <c r="AM64" i="1"/>
  <c r="I67" i="1"/>
  <c r="I70" i="1"/>
  <c r="BB58" i="1"/>
  <c r="AW70" i="1"/>
  <c r="X70" i="1"/>
  <c r="AQ57" i="1"/>
  <c r="AQ55" i="1"/>
  <c r="AL55" i="1"/>
  <c r="D59" i="1"/>
  <c r="AC62" i="1"/>
  <c r="AM70" i="1"/>
  <c r="BB65" i="1"/>
  <c r="N69" i="1"/>
  <c r="BB63" i="1"/>
  <c r="N67" i="1"/>
  <c r="AC70" i="1"/>
  <c r="N62" i="1"/>
  <c r="AM67" i="1"/>
  <c r="AQ60" i="1"/>
  <c r="H59" i="1"/>
  <c r="AB57" i="1"/>
  <c r="AB55" i="1"/>
  <c r="AM62" i="1"/>
  <c r="AC60" i="1"/>
  <c r="AW58" i="1"/>
  <c r="N57" i="1"/>
  <c r="AR59" i="1"/>
  <c r="S63" i="1"/>
  <c r="X67" i="1"/>
  <c r="BB62" i="1"/>
  <c r="AH64" i="1"/>
  <c r="N66" i="1"/>
  <c r="AW67" i="1"/>
  <c r="AC69" i="1"/>
  <c r="AH62" i="1"/>
  <c r="N64" i="1"/>
  <c r="AW65" i="1"/>
  <c r="AC67" i="1"/>
  <c r="I69" i="1"/>
  <c r="AR70" i="1"/>
  <c r="AC59" i="1"/>
  <c r="AR62" i="1"/>
  <c r="AC65" i="1"/>
  <c r="BB67" i="1"/>
  <c r="BB70" i="1"/>
  <c r="W55" i="1"/>
  <c r="AM55" i="1"/>
  <c r="AM60" i="1"/>
  <c r="X57" i="1"/>
  <c r="AW66" i="1"/>
  <c r="S64" i="1"/>
  <c r="AH67" i="1"/>
  <c r="AH65" i="1"/>
  <c r="AW68" i="1"/>
  <c r="N59" i="1"/>
  <c r="BB64" i="1"/>
  <c r="H62" i="1"/>
  <c r="M55" i="1"/>
  <c r="M57" i="1"/>
  <c r="D62" i="1"/>
  <c r="I60" i="1"/>
  <c r="AC58" i="1"/>
  <c r="S60" i="1"/>
  <c r="AH63" i="1"/>
  <c r="N68" i="1"/>
  <c r="N63" i="1"/>
  <c r="AW64" i="1"/>
  <c r="AC66" i="1"/>
  <c r="I68" i="1"/>
  <c r="AR69" i="1"/>
  <c r="AW62" i="1"/>
  <c r="AC64" i="1"/>
  <c r="I66" i="1"/>
  <c r="AR67" i="1"/>
  <c r="X69" i="1"/>
  <c r="D57" i="1"/>
  <c r="D60" i="1"/>
  <c r="D63" i="1"/>
  <c r="AR65" i="1"/>
  <c r="AC68" i="1"/>
  <c r="M60" i="1"/>
  <c r="AG58" i="1"/>
  <c r="I55" i="1"/>
  <c r="AW61" i="1"/>
  <c r="BB59" i="1"/>
  <c r="S58" i="1"/>
  <c r="S57" i="1"/>
  <c r="AW60" i="1"/>
  <c r="X64" i="1"/>
  <c r="AR68" i="1"/>
  <c r="AC63" i="1"/>
  <c r="I65" i="1"/>
  <c r="AR66" i="1"/>
  <c r="X68" i="1"/>
  <c r="D70" i="1"/>
  <c r="I63" i="1"/>
  <c r="AR64" i="1"/>
  <c r="X66" i="1"/>
  <c r="D68" i="1"/>
  <c r="AM69" i="1"/>
  <c r="AH57" i="1"/>
  <c r="AH60" i="1"/>
  <c r="AW63" i="1"/>
  <c r="S66" i="1"/>
  <c r="D69" i="1"/>
  <c r="BA55" i="1"/>
  <c r="S55" i="1" l="1"/>
  <c r="D55" i="1"/>
  <c r="AH55" i="1"/>
  <c r="N55" i="1"/>
  <c r="X55" i="1"/>
  <c r="AC55" i="1"/>
  <c r="AR55" i="1"/>
  <c r="AW55" i="1"/>
  <c r="BB55" i="1"/>
</calcChain>
</file>

<file path=xl/sharedStrings.xml><?xml version="1.0" encoding="utf-8"?>
<sst xmlns="http://schemas.openxmlformats.org/spreadsheetml/2006/main" count="319" uniqueCount="38">
  <si>
    <t>903b. COMPARACIÓN DE DENSIDAD DE PIES POR CLASE DIAMÉTRICA Y ESPECIE</t>
  </si>
  <si>
    <t>Pinus halepensis</t>
  </si>
  <si>
    <t xml:space="preserve">Quercus ilex </t>
  </si>
  <si>
    <t>Pinus pinaster</t>
  </si>
  <si>
    <t>Olea europaea</t>
  </si>
  <si>
    <t>Quercus suber</t>
  </si>
  <si>
    <t>Pinus pinea</t>
  </si>
  <si>
    <t>Quercus canariensis</t>
  </si>
  <si>
    <t>Castanea sativa</t>
  </si>
  <si>
    <t>Eucalyptus camaldulensis</t>
  </si>
  <si>
    <t>Abies pinsapo</t>
  </si>
  <si>
    <t>Juniperus phoenicea</t>
  </si>
  <si>
    <t>IFN2</t>
  </si>
  <si>
    <t>IFN3</t>
  </si>
  <si>
    <t>IFN4</t>
  </si>
  <si>
    <t>%</t>
  </si>
  <si>
    <t>DENSIDAD</t>
  </si>
  <si>
    <t>VARIACIÓN</t>
  </si>
  <si>
    <t>CANT</t>
  </si>
  <si>
    <t>C D</t>
  </si>
  <si>
    <t>DE PIES</t>
  </si>
  <si>
    <t>IFN4 / IFN3</t>
  </si>
  <si>
    <t>(pies/ha)</t>
  </si>
  <si>
    <t>(miles)</t>
  </si>
  <si>
    <t>70 y sup</t>
  </si>
  <si>
    <t>TOTALES</t>
  </si>
  <si>
    <t>SUPERFICIE FORESTAL ARBOLADA:</t>
  </si>
  <si>
    <t>GRÁFICOS</t>
  </si>
  <si>
    <t>2º gráfico:</t>
  </si>
  <si>
    <t>3º gráfico:</t>
  </si>
  <si>
    <t>4º gráfico:</t>
  </si>
  <si>
    <t>5º gráfico:</t>
  </si>
  <si>
    <t>6º gráfico:</t>
  </si>
  <si>
    <t>IFN2:</t>
  </si>
  <si>
    <t>IFN3:</t>
  </si>
  <si>
    <t>IFN4:</t>
  </si>
  <si>
    <t>pies/ha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</si>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</sst>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</numFmts>
  <fonts count="12" x14ac:knownFonts="1"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2" applyNumberFormat="1" applyFont="1" applyFill="1" applyBorder="1"/>
    <xf numFmtId="0" fontId="4" fillId="0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left"/>
    </xf>
    <xf numFmtId="3" fontId="5" fillId="0" borderId="0" xfId="0" applyNumberFormat="1" applyFont="1" applyFill="1"/>
    <xf numFmtId="0" fontId="6" fillId="0" borderId="0" xfId="0" applyFont="1" applyFill="1"/>
    <xf numFmtId="0" fontId="4" fillId="0" borderId="0" xfId="0" applyFont="1" applyFill="1"/>
    <xf numFmtId="164" fontId="5" fillId="0" borderId="0" xfId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0" fontId="1" fillId="0" borderId="1" xfId="0" applyFont="1" applyBorder="1" applyAlignment="1">
      <alignment horizontal="center"/>
    </xf>
    <xf numFmtId="3" fontId="1" fillId="0" borderId="1" xfId="1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7" fillId="0" borderId="0" xfId="0" applyFont="1"/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right"/>
    </xf>
    <xf numFmtId="2" fontId="2" fillId="0" borderId="4" xfId="0" applyNumberFormat="1" applyFont="1" applyFill="1" applyBorder="1"/>
    <xf numFmtId="4" fontId="2" fillId="0" borderId="4" xfId="0" applyNumberFormat="1" applyFont="1" applyFill="1" applyBorder="1"/>
    <xf numFmtId="3" fontId="0" fillId="0" borderId="0" xfId="0" applyNumberFormat="1"/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/>
    <xf numFmtId="0" fontId="9" fillId="0" borderId="0" xfId="0" applyFont="1"/>
    <xf numFmtId="0" fontId="3" fillId="0" borderId="0" xfId="0" applyFont="1"/>
    <xf numFmtId="4" fontId="2" fillId="0" borderId="0" xfId="0" applyNumberFormat="1" applyFont="1"/>
    <xf numFmtId="3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3" fontId="3" fillId="2" borderId="0" xfId="0" applyNumberFormat="1" applyFont="1" applyFill="1"/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/>
    <xf numFmtId="0" fontId="11" fillId="0" borderId="0" xfId="0" applyFont="1" applyBorder="1"/>
    <xf numFmtId="0" fontId="10" fillId="0" borderId="0" xfId="0" applyFont="1" applyBorder="1" applyAlignment="1">
      <alignment horizontal="left"/>
    </xf>
    <xf numFmtId="4" fontId="10" fillId="0" borderId="0" xfId="0" applyNumberFormat="1" applyFont="1" applyBorder="1"/>
    <xf numFmtId="0" fontId="10" fillId="0" borderId="0" xfId="0" applyFont="1" applyBorder="1"/>
    <xf numFmtId="3" fontId="10" fillId="0" borderId="0" xfId="0" applyNumberFormat="1" applyFont="1" applyBorder="1" applyAlignment="1">
      <alignment horizontal="right"/>
    </xf>
    <xf numFmtId="166" fontId="10" fillId="0" borderId="0" xfId="1" applyNumberFormat="1" applyFont="1" applyBorder="1" applyAlignment="1">
      <alignment horizontal="left"/>
    </xf>
    <xf numFmtId="167" fontId="10" fillId="0" borderId="0" xfId="1" applyNumberFormat="1" applyFont="1" applyBorder="1" applyAlignment="1">
      <alignment horizontal="left"/>
    </xf>
    <xf numFmtId="4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/>
    <xf numFmtId="2" fontId="10" fillId="0" borderId="0" xfId="1" applyNumberFormat="1" applyFont="1" applyBorder="1"/>
    <xf numFmtId="4" fontId="2" fillId="0" borderId="4" xfId="0" applyNumberFormat="1" applyFont="1" applyFill="1" applyBorder="1" applyAlignment="1">
      <alignment horizontal="right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 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'29-903b'!$B$54:$B$56</c:f>
              <c:strCache>
                <c:ptCount val="3"/>
                <c:pt idx="0">
                  <c:v>IFN2:</c:v>
                </c:pt>
                <c:pt idx="1">
                  <c:v>92,30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'29-903b'!$B$57:$B$70</c:f>
              <c:numCache>
                <c:formatCode>0.00</c:formatCode>
                <c:ptCount val="14"/>
                <c:pt idx="0">
                  <c:v>29.43</c:v>
                </c:pt>
                <c:pt idx="1">
                  <c:v>20.77</c:v>
                </c:pt>
                <c:pt idx="2">
                  <c:v>17.329999999999998</c:v>
                </c:pt>
                <c:pt idx="3">
                  <c:v>11.08</c:v>
                </c:pt>
                <c:pt idx="4">
                  <c:v>6.53</c:v>
                </c:pt>
                <c:pt idx="5">
                  <c:v>3.79</c:v>
                </c:pt>
                <c:pt idx="6">
                  <c:v>2.2999999999999998</c:v>
                </c:pt>
                <c:pt idx="7">
                  <c:v>0.64</c:v>
                </c:pt>
                <c:pt idx="8">
                  <c:v>0.27</c:v>
                </c:pt>
                <c:pt idx="9">
                  <c:v>0.09</c:v>
                </c:pt>
                <c:pt idx="10">
                  <c:v>0.03</c:v>
                </c:pt>
                <c:pt idx="11">
                  <c:v>0.01</c:v>
                </c:pt>
                <c:pt idx="12">
                  <c:v>0.02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B1-4C46-955C-38D7D6A8C259}"/>
            </c:ext>
          </c:extLst>
        </c:ser>
        <c:ser>
          <c:idx val="1"/>
          <c:order val="1"/>
          <c:tx>
            <c:strRef>
              <c:f>'29-903b'!$C$54:$C$56</c:f>
              <c:strCache>
                <c:ptCount val="3"/>
                <c:pt idx="0">
                  <c:v>IFN3:</c:v>
                </c:pt>
                <c:pt idx="1">
                  <c:v>93,19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'29-903b'!$C$57:$C$70</c:f>
              <c:numCache>
                <c:formatCode>0.00</c:formatCode>
                <c:ptCount val="14"/>
                <c:pt idx="0">
                  <c:v>29.9</c:v>
                </c:pt>
                <c:pt idx="1">
                  <c:v>19.100000000000001</c:v>
                </c:pt>
                <c:pt idx="2">
                  <c:v>15.1</c:v>
                </c:pt>
                <c:pt idx="3">
                  <c:v>11.35</c:v>
                </c:pt>
                <c:pt idx="4">
                  <c:v>8.2200000000000006</c:v>
                </c:pt>
                <c:pt idx="5">
                  <c:v>4.8499999999999996</c:v>
                </c:pt>
                <c:pt idx="6">
                  <c:v>2.5</c:v>
                </c:pt>
                <c:pt idx="7">
                  <c:v>1.24</c:v>
                </c:pt>
                <c:pt idx="8">
                  <c:v>0.48</c:v>
                </c:pt>
                <c:pt idx="9">
                  <c:v>0.25</c:v>
                </c:pt>
                <c:pt idx="10">
                  <c:v>0.11</c:v>
                </c:pt>
                <c:pt idx="11">
                  <c:v>0.05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B1-4C46-955C-38D7D6A8C259}"/>
            </c:ext>
          </c:extLst>
        </c:ser>
        <c:ser>
          <c:idx val="2"/>
          <c:order val="2"/>
          <c:tx>
            <c:strRef>
              <c:f>'29-903b'!$D$54:$D$56</c:f>
              <c:strCache>
                <c:ptCount val="3"/>
                <c:pt idx="0">
                  <c:v>IFN4:</c:v>
                </c:pt>
                <c:pt idx="1">
                  <c:v>77,51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'29-903b'!$D$57:$D$70</c:f>
              <c:numCache>
                <c:formatCode>0.00</c:formatCode>
                <c:ptCount val="14"/>
                <c:pt idx="0">
                  <c:v>18.2</c:v>
                </c:pt>
                <c:pt idx="1">
                  <c:v>10.99</c:v>
                </c:pt>
                <c:pt idx="2">
                  <c:v>12.04</c:v>
                </c:pt>
                <c:pt idx="3">
                  <c:v>11.87</c:v>
                </c:pt>
                <c:pt idx="4">
                  <c:v>9.2200000000000006</c:v>
                </c:pt>
                <c:pt idx="5">
                  <c:v>6.63</c:v>
                </c:pt>
                <c:pt idx="6">
                  <c:v>4.21</c:v>
                </c:pt>
                <c:pt idx="7">
                  <c:v>2.29</c:v>
                </c:pt>
                <c:pt idx="8">
                  <c:v>1.1299999999999999</c:v>
                </c:pt>
                <c:pt idx="9">
                  <c:v>0.43</c:v>
                </c:pt>
                <c:pt idx="10">
                  <c:v>0.27</c:v>
                </c:pt>
                <c:pt idx="11">
                  <c:v>0.11</c:v>
                </c:pt>
                <c:pt idx="12">
                  <c:v>0.04</c:v>
                </c:pt>
                <c:pt idx="1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B1-4C46-955C-38D7D6A8C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552640"/>
        <c:axId val="157554560"/>
      </c:barChart>
      <c:catAx>
        <c:axId val="15755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55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554560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55264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90372226198989"/>
          <c:y val="0.6071885979927566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2A-45F7-85B2-571B9F4A38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2A-45F7-85B2-571B9F4A3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19200"/>
        <c:axId val="163621120"/>
      </c:barChart>
      <c:catAx>
        <c:axId val="1636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2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1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19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A9-493E-8C0F-517DEE45EC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A9-493E-8C0F-517DEE45E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71040"/>
        <c:axId val="163272576"/>
      </c:barChart>
      <c:catAx>
        <c:axId val="1632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7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'29-903b'!$B$63:$B$70</c:f>
              <c:numCache>
                <c:formatCode>0.00</c:formatCode>
                <c:ptCount val="8"/>
                <c:pt idx="0">
                  <c:v>2.2999999999999998</c:v>
                </c:pt>
                <c:pt idx="1">
                  <c:v>0.64</c:v>
                </c:pt>
                <c:pt idx="2">
                  <c:v>0.27</c:v>
                </c:pt>
                <c:pt idx="3">
                  <c:v>0.09</c:v>
                </c:pt>
                <c:pt idx="4">
                  <c:v>0.03</c:v>
                </c:pt>
                <c:pt idx="5">
                  <c:v>0.01</c:v>
                </c:pt>
                <c:pt idx="6">
                  <c:v>0.02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02-408C-8394-C9C5A057D6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'29-903b'!$C$63:$C$70</c:f>
              <c:numCache>
                <c:formatCode>0.00</c:formatCode>
                <c:ptCount val="8"/>
                <c:pt idx="0">
                  <c:v>2.5</c:v>
                </c:pt>
                <c:pt idx="1">
                  <c:v>1.24</c:v>
                </c:pt>
                <c:pt idx="2">
                  <c:v>0.48</c:v>
                </c:pt>
                <c:pt idx="3">
                  <c:v>0.25</c:v>
                </c:pt>
                <c:pt idx="4">
                  <c:v>0.11</c:v>
                </c:pt>
                <c:pt idx="5">
                  <c:v>0.05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02-408C-8394-C9C5A057D66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'29-903b'!$D$63:$D$70</c:f>
              <c:numCache>
                <c:formatCode>0.00</c:formatCode>
                <c:ptCount val="8"/>
                <c:pt idx="0">
                  <c:v>4.21</c:v>
                </c:pt>
                <c:pt idx="1">
                  <c:v>2.29</c:v>
                </c:pt>
                <c:pt idx="2">
                  <c:v>1.1299999999999999</c:v>
                </c:pt>
                <c:pt idx="3">
                  <c:v>0.43</c:v>
                </c:pt>
                <c:pt idx="4">
                  <c:v>0.27</c:v>
                </c:pt>
                <c:pt idx="5">
                  <c:v>0.11</c:v>
                </c:pt>
                <c:pt idx="6">
                  <c:v>0.04</c:v>
                </c:pt>
                <c:pt idx="7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02-408C-8394-C9C5A057D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81408"/>
        <c:axId val="163682944"/>
      </c:barChart>
      <c:catAx>
        <c:axId val="16368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8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82944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81408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'29-903b'!$G$60:$G$70</c:f>
              <c:numCache>
                <c:formatCode>0.00</c:formatCode>
                <c:ptCount val="11"/>
                <c:pt idx="0">
                  <c:v>2.2799999999999998</c:v>
                </c:pt>
                <c:pt idx="1">
                  <c:v>1.74</c:v>
                </c:pt>
                <c:pt idx="2">
                  <c:v>1.46</c:v>
                </c:pt>
                <c:pt idx="3">
                  <c:v>0.86</c:v>
                </c:pt>
                <c:pt idx="4">
                  <c:v>0.59</c:v>
                </c:pt>
                <c:pt idx="5">
                  <c:v>0.36</c:v>
                </c:pt>
                <c:pt idx="6">
                  <c:v>0.18</c:v>
                </c:pt>
                <c:pt idx="7">
                  <c:v>0.12</c:v>
                </c:pt>
                <c:pt idx="8">
                  <c:v>0.05</c:v>
                </c:pt>
                <c:pt idx="9">
                  <c:v>0.04</c:v>
                </c:pt>
                <c:pt idx="1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6-4954-B451-B041F16442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'29-903b'!$H$60:$H$70</c:f>
              <c:numCache>
                <c:formatCode>0.00</c:formatCode>
                <c:ptCount val="11"/>
                <c:pt idx="0">
                  <c:v>4.62</c:v>
                </c:pt>
                <c:pt idx="1">
                  <c:v>3.09</c:v>
                </c:pt>
                <c:pt idx="2">
                  <c:v>1.98</c:v>
                </c:pt>
                <c:pt idx="3">
                  <c:v>1.33</c:v>
                </c:pt>
                <c:pt idx="4">
                  <c:v>0.82</c:v>
                </c:pt>
                <c:pt idx="5">
                  <c:v>0.44</c:v>
                </c:pt>
                <c:pt idx="6">
                  <c:v>0.28999999999999998</c:v>
                </c:pt>
                <c:pt idx="7">
                  <c:v>0.18</c:v>
                </c:pt>
                <c:pt idx="8">
                  <c:v>0.12</c:v>
                </c:pt>
                <c:pt idx="9">
                  <c:v>0.04</c:v>
                </c:pt>
                <c:pt idx="10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6-4954-B451-B041F16442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'29-903b'!$I$60:$I$70</c:f>
              <c:numCache>
                <c:formatCode>0.00</c:formatCode>
                <c:ptCount val="11"/>
                <c:pt idx="0">
                  <c:v>7.03</c:v>
                </c:pt>
                <c:pt idx="1">
                  <c:v>3.36</c:v>
                </c:pt>
                <c:pt idx="2">
                  <c:v>2.2200000000000002</c:v>
                </c:pt>
                <c:pt idx="3">
                  <c:v>1.56</c:v>
                </c:pt>
                <c:pt idx="4">
                  <c:v>0.79</c:v>
                </c:pt>
                <c:pt idx="5">
                  <c:v>0.5</c:v>
                </c:pt>
                <c:pt idx="6">
                  <c:v>0.32</c:v>
                </c:pt>
                <c:pt idx="7">
                  <c:v>0.2</c:v>
                </c:pt>
                <c:pt idx="8">
                  <c:v>0.12</c:v>
                </c:pt>
                <c:pt idx="9">
                  <c:v>0.05</c:v>
                </c:pt>
                <c:pt idx="10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6-4954-B451-B041F1644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15200"/>
        <c:axId val="164116736"/>
      </c:barChart>
      <c:catAx>
        <c:axId val="1641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167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1520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4A-49CF-BD2F-CDD2E92F9C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4A-49CF-BD2F-CDD2E92F9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46176"/>
        <c:axId val="164152064"/>
      </c:barChart>
      <c:catAx>
        <c:axId val="16414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5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5206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461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0A-4890-863D-5DB1A1E8CE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0A-4890-863D-5DB1A1E8C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212736"/>
        <c:axId val="164214272"/>
      </c:barChart>
      <c:catAx>
        <c:axId val="1642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21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1427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212736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'29-903b'!$L$54:$L$56</c:f>
              <c:strCache>
                <c:ptCount val="3"/>
                <c:pt idx="0">
                  <c:v>IFN2:</c:v>
                </c:pt>
                <c:pt idx="1">
                  <c:v>67,97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'29-903b'!$L$57:$L$70</c:f>
              <c:numCache>
                <c:formatCode>0.00</c:formatCode>
                <c:ptCount val="14"/>
                <c:pt idx="0">
                  <c:v>25.02</c:v>
                </c:pt>
                <c:pt idx="1">
                  <c:v>13.02</c:v>
                </c:pt>
                <c:pt idx="2">
                  <c:v>9.91</c:v>
                </c:pt>
                <c:pt idx="3">
                  <c:v>7.26</c:v>
                </c:pt>
                <c:pt idx="4">
                  <c:v>4.92</c:v>
                </c:pt>
                <c:pt idx="5">
                  <c:v>3.5</c:v>
                </c:pt>
                <c:pt idx="6">
                  <c:v>2.19</c:v>
                </c:pt>
                <c:pt idx="7">
                  <c:v>1.24</c:v>
                </c:pt>
                <c:pt idx="8">
                  <c:v>0.44</c:v>
                </c:pt>
                <c:pt idx="9">
                  <c:v>0.2</c:v>
                </c:pt>
                <c:pt idx="10">
                  <c:v>0.16</c:v>
                </c:pt>
                <c:pt idx="11">
                  <c:v>0.06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1C-4191-9864-6EAE3AD3C484}"/>
            </c:ext>
          </c:extLst>
        </c:ser>
        <c:ser>
          <c:idx val="1"/>
          <c:order val="1"/>
          <c:tx>
            <c:strRef>
              <c:f>'29-903b'!$M$54:$M$56</c:f>
              <c:strCache>
                <c:ptCount val="3"/>
                <c:pt idx="0">
                  <c:v>IFN3:</c:v>
                </c:pt>
                <c:pt idx="1">
                  <c:v>97,38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'29-903b'!$M$57:$M$70</c:f>
              <c:numCache>
                <c:formatCode>0.00</c:formatCode>
                <c:ptCount val="14"/>
                <c:pt idx="0">
                  <c:v>39.14</c:v>
                </c:pt>
                <c:pt idx="1">
                  <c:v>19.22</c:v>
                </c:pt>
                <c:pt idx="2">
                  <c:v>12.69</c:v>
                </c:pt>
                <c:pt idx="3">
                  <c:v>9.75</c:v>
                </c:pt>
                <c:pt idx="4">
                  <c:v>6.38</c:v>
                </c:pt>
                <c:pt idx="5">
                  <c:v>4.3099999999999996</c:v>
                </c:pt>
                <c:pt idx="6">
                  <c:v>2.77</c:v>
                </c:pt>
                <c:pt idx="7">
                  <c:v>1.82</c:v>
                </c:pt>
                <c:pt idx="8">
                  <c:v>0.72</c:v>
                </c:pt>
                <c:pt idx="9">
                  <c:v>0.3</c:v>
                </c:pt>
                <c:pt idx="10">
                  <c:v>0.18</c:v>
                </c:pt>
                <c:pt idx="11">
                  <c:v>0.05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1C-4191-9864-6EAE3AD3C484}"/>
            </c:ext>
          </c:extLst>
        </c:ser>
        <c:ser>
          <c:idx val="2"/>
          <c:order val="2"/>
          <c:tx>
            <c:strRef>
              <c:f>'29-903b'!$N$54:$N$56</c:f>
              <c:strCache>
                <c:ptCount val="3"/>
                <c:pt idx="0">
                  <c:v>IFN4:</c:v>
                </c:pt>
                <c:pt idx="1">
                  <c:v>54,91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'29-903b'!$N$57:$N$70</c:f>
              <c:numCache>
                <c:formatCode>0.00</c:formatCode>
                <c:ptCount val="14"/>
                <c:pt idx="0">
                  <c:v>15.35</c:v>
                </c:pt>
                <c:pt idx="1">
                  <c:v>9.83</c:v>
                </c:pt>
                <c:pt idx="2">
                  <c:v>8.02</c:v>
                </c:pt>
                <c:pt idx="3">
                  <c:v>5.55</c:v>
                </c:pt>
                <c:pt idx="4">
                  <c:v>5.0999999999999996</c:v>
                </c:pt>
                <c:pt idx="5">
                  <c:v>4.2699999999999996</c:v>
                </c:pt>
                <c:pt idx="6">
                  <c:v>2.68</c:v>
                </c:pt>
                <c:pt idx="7">
                  <c:v>1.97</c:v>
                </c:pt>
                <c:pt idx="8">
                  <c:v>0.98</c:v>
                </c:pt>
                <c:pt idx="9">
                  <c:v>0.61</c:v>
                </c:pt>
                <c:pt idx="10">
                  <c:v>0.28000000000000003</c:v>
                </c:pt>
                <c:pt idx="11">
                  <c:v>0.1</c:v>
                </c:pt>
                <c:pt idx="12">
                  <c:v>7.0000000000000007E-2</c:v>
                </c:pt>
                <c:pt idx="1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1C-4191-9864-6EAE3AD3C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61942274186302"/>
          <c:y val="0.57667657675513673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'29-903b'!$L$62:$L$70</c:f>
              <c:numCache>
                <c:formatCode>0.00</c:formatCode>
                <c:ptCount val="9"/>
                <c:pt idx="0">
                  <c:v>3.5</c:v>
                </c:pt>
                <c:pt idx="1">
                  <c:v>2.19</c:v>
                </c:pt>
                <c:pt idx="2">
                  <c:v>1.24</c:v>
                </c:pt>
                <c:pt idx="3">
                  <c:v>0.44</c:v>
                </c:pt>
                <c:pt idx="4">
                  <c:v>0.2</c:v>
                </c:pt>
                <c:pt idx="5">
                  <c:v>0.16</c:v>
                </c:pt>
                <c:pt idx="6">
                  <c:v>0.06</c:v>
                </c:pt>
                <c:pt idx="7">
                  <c:v>0.03</c:v>
                </c:pt>
                <c:pt idx="8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3A-4DEE-92CF-D29DA74A51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'29-903b'!$M$62:$M$70</c:f>
              <c:numCache>
                <c:formatCode>0.00</c:formatCode>
                <c:ptCount val="9"/>
                <c:pt idx="0">
                  <c:v>4.3099999999999996</c:v>
                </c:pt>
                <c:pt idx="1">
                  <c:v>2.77</c:v>
                </c:pt>
                <c:pt idx="2">
                  <c:v>1.82</c:v>
                </c:pt>
                <c:pt idx="3">
                  <c:v>0.72</c:v>
                </c:pt>
                <c:pt idx="4">
                  <c:v>0.3</c:v>
                </c:pt>
                <c:pt idx="5">
                  <c:v>0.18</c:v>
                </c:pt>
                <c:pt idx="6">
                  <c:v>0.05</c:v>
                </c:pt>
                <c:pt idx="7">
                  <c:v>0.03</c:v>
                </c:pt>
                <c:pt idx="8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3A-4DEE-92CF-D29DA74A51E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'29-903b'!$N$62:$N$70</c:f>
              <c:numCache>
                <c:formatCode>0.00</c:formatCode>
                <c:ptCount val="9"/>
                <c:pt idx="0">
                  <c:v>4.2699999999999996</c:v>
                </c:pt>
                <c:pt idx="1">
                  <c:v>2.68</c:v>
                </c:pt>
                <c:pt idx="2">
                  <c:v>1.97</c:v>
                </c:pt>
                <c:pt idx="3">
                  <c:v>0.98</c:v>
                </c:pt>
                <c:pt idx="4">
                  <c:v>0.61</c:v>
                </c:pt>
                <c:pt idx="5">
                  <c:v>0.28000000000000003</c:v>
                </c:pt>
                <c:pt idx="6">
                  <c:v>0.1</c:v>
                </c:pt>
                <c:pt idx="7">
                  <c:v>7.0000000000000007E-2</c:v>
                </c:pt>
                <c:pt idx="8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3A-4DEE-92CF-D29DA74A5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Olea europaea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'29-903b'!$Q$54:$Q$56</c:f>
              <c:strCache>
                <c:ptCount val="3"/>
                <c:pt idx="0">
                  <c:v>IFN2:</c:v>
                </c:pt>
                <c:pt idx="1">
                  <c:v>27,16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'29-903b'!$Q$57:$Q$70</c:f>
              <c:numCache>
                <c:formatCode>0.00</c:formatCode>
                <c:ptCount val="14"/>
                <c:pt idx="0">
                  <c:v>21.34</c:v>
                </c:pt>
                <c:pt idx="1">
                  <c:v>2.3199999999999998</c:v>
                </c:pt>
                <c:pt idx="2">
                  <c:v>1.61</c:v>
                </c:pt>
                <c:pt idx="3">
                  <c:v>0.64</c:v>
                </c:pt>
                <c:pt idx="4">
                  <c:v>0.39</c:v>
                </c:pt>
                <c:pt idx="5">
                  <c:v>0.33</c:v>
                </c:pt>
                <c:pt idx="6">
                  <c:v>0.17</c:v>
                </c:pt>
                <c:pt idx="7">
                  <c:v>0.21</c:v>
                </c:pt>
                <c:pt idx="8">
                  <c:v>0.05</c:v>
                </c:pt>
                <c:pt idx="9">
                  <c:v>0.01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8-4013-B36E-37C9162D050F}"/>
            </c:ext>
          </c:extLst>
        </c:ser>
        <c:ser>
          <c:idx val="1"/>
          <c:order val="1"/>
          <c:tx>
            <c:strRef>
              <c:f>'29-903b'!$R$54:$R$56</c:f>
              <c:strCache>
                <c:ptCount val="3"/>
                <c:pt idx="0">
                  <c:v>IFN3:</c:v>
                </c:pt>
                <c:pt idx="1">
                  <c:v>48,93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'29-903b'!$R$57:$R$70</c:f>
              <c:numCache>
                <c:formatCode>0.00</c:formatCode>
                <c:ptCount val="14"/>
                <c:pt idx="0">
                  <c:v>32.65</c:v>
                </c:pt>
                <c:pt idx="1">
                  <c:v>8.68</c:v>
                </c:pt>
                <c:pt idx="2">
                  <c:v>3.35</c:v>
                </c:pt>
                <c:pt idx="3">
                  <c:v>2.0699999999999998</c:v>
                </c:pt>
                <c:pt idx="4">
                  <c:v>0.82</c:v>
                </c:pt>
                <c:pt idx="5">
                  <c:v>0.55000000000000004</c:v>
                </c:pt>
                <c:pt idx="6">
                  <c:v>0.32</c:v>
                </c:pt>
                <c:pt idx="7">
                  <c:v>0.18</c:v>
                </c:pt>
                <c:pt idx="8">
                  <c:v>0.15</c:v>
                </c:pt>
                <c:pt idx="9">
                  <c:v>0.05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D8-4013-B36E-37C9162D050F}"/>
            </c:ext>
          </c:extLst>
        </c:ser>
        <c:ser>
          <c:idx val="2"/>
          <c:order val="2"/>
          <c:tx>
            <c:strRef>
              <c:f>'29-903b'!$S$54:$S$56</c:f>
              <c:strCache>
                <c:ptCount val="3"/>
                <c:pt idx="0">
                  <c:v>IFN4:</c:v>
                </c:pt>
                <c:pt idx="1">
                  <c:v>93,62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'29-903b'!$S$57:$S$70</c:f>
              <c:numCache>
                <c:formatCode>0.00</c:formatCode>
                <c:ptCount val="14"/>
                <c:pt idx="0">
                  <c:v>71.61</c:v>
                </c:pt>
                <c:pt idx="1">
                  <c:v>12.73</c:v>
                </c:pt>
                <c:pt idx="2">
                  <c:v>4.3600000000000003</c:v>
                </c:pt>
                <c:pt idx="3">
                  <c:v>2.58</c:v>
                </c:pt>
                <c:pt idx="4">
                  <c:v>0.9</c:v>
                </c:pt>
                <c:pt idx="5">
                  <c:v>0.63</c:v>
                </c:pt>
                <c:pt idx="6">
                  <c:v>0.3</c:v>
                </c:pt>
                <c:pt idx="7">
                  <c:v>0.26</c:v>
                </c:pt>
                <c:pt idx="8">
                  <c:v>7.0000000000000007E-2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</c:v>
                </c:pt>
                <c:pt idx="12">
                  <c:v>0.02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D8-4013-B36E-37C9162D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187055622623830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'29-903b'!$P$58:$P$70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'29-903b'!$Q$58:$Q$70</c:f>
              <c:numCache>
                <c:formatCode>0.00</c:formatCode>
                <c:ptCount val="13"/>
                <c:pt idx="0">
                  <c:v>2.3199999999999998</c:v>
                </c:pt>
                <c:pt idx="1">
                  <c:v>1.61</c:v>
                </c:pt>
                <c:pt idx="2">
                  <c:v>0.64</c:v>
                </c:pt>
                <c:pt idx="3">
                  <c:v>0.39</c:v>
                </c:pt>
                <c:pt idx="4">
                  <c:v>0.33</c:v>
                </c:pt>
                <c:pt idx="5">
                  <c:v>0.17</c:v>
                </c:pt>
                <c:pt idx="6">
                  <c:v>0.21</c:v>
                </c:pt>
                <c:pt idx="7">
                  <c:v>0.05</c:v>
                </c:pt>
                <c:pt idx="8">
                  <c:v>0.01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D8-4838-AA3B-96F557C85B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'29-903b'!$P$58:$P$70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'29-903b'!$R$58:$R$70</c:f>
              <c:numCache>
                <c:formatCode>0.00</c:formatCode>
                <c:ptCount val="13"/>
                <c:pt idx="0">
                  <c:v>8.68</c:v>
                </c:pt>
                <c:pt idx="1">
                  <c:v>3.35</c:v>
                </c:pt>
                <c:pt idx="2">
                  <c:v>2.0699999999999998</c:v>
                </c:pt>
                <c:pt idx="3">
                  <c:v>0.82</c:v>
                </c:pt>
                <c:pt idx="4">
                  <c:v>0.55000000000000004</c:v>
                </c:pt>
                <c:pt idx="5">
                  <c:v>0.32</c:v>
                </c:pt>
                <c:pt idx="6">
                  <c:v>0.18</c:v>
                </c:pt>
                <c:pt idx="7">
                  <c:v>0.15</c:v>
                </c:pt>
                <c:pt idx="8">
                  <c:v>0.05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D8-4838-AA3B-96F557C85B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'29-903b'!$P$58:$P$70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'29-903b'!$S$58:$S$70</c:f>
              <c:numCache>
                <c:formatCode>0.00</c:formatCode>
                <c:ptCount val="13"/>
                <c:pt idx="0">
                  <c:v>12.73</c:v>
                </c:pt>
                <c:pt idx="1">
                  <c:v>4.3600000000000003</c:v>
                </c:pt>
                <c:pt idx="2">
                  <c:v>2.58</c:v>
                </c:pt>
                <c:pt idx="3">
                  <c:v>0.9</c:v>
                </c:pt>
                <c:pt idx="4">
                  <c:v>0.63</c:v>
                </c:pt>
                <c:pt idx="5">
                  <c:v>0.3</c:v>
                </c:pt>
                <c:pt idx="6">
                  <c:v>0.26</c:v>
                </c:pt>
                <c:pt idx="7">
                  <c:v>7.0000000000000007E-2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</c:v>
                </c:pt>
                <c:pt idx="11">
                  <c:v>0.02</c:v>
                </c:pt>
                <c:pt idx="12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D8-4838-AA3B-96F557C85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2A-4C9A-B1FF-1A00BD1E38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2A-4C9A-B1FF-1A00BD1E3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64448"/>
        <c:axId val="162666368"/>
      </c:barChart>
      <c:catAx>
        <c:axId val="16266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6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6636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6444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'29-903b'!$V$54:$V$56</c:f>
              <c:strCache>
                <c:ptCount val="3"/>
                <c:pt idx="0">
                  <c:v>IFN2:</c:v>
                </c:pt>
                <c:pt idx="1">
                  <c:v>23,97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'29-903b'!$V$57:$V$70</c:f>
              <c:numCache>
                <c:formatCode>0.00</c:formatCode>
                <c:ptCount val="14"/>
                <c:pt idx="0">
                  <c:v>2.88</c:v>
                </c:pt>
                <c:pt idx="1">
                  <c:v>2.83</c:v>
                </c:pt>
                <c:pt idx="2">
                  <c:v>2.54</c:v>
                </c:pt>
                <c:pt idx="3">
                  <c:v>2</c:v>
                </c:pt>
                <c:pt idx="4">
                  <c:v>2.83</c:v>
                </c:pt>
                <c:pt idx="5">
                  <c:v>3.36</c:v>
                </c:pt>
                <c:pt idx="6">
                  <c:v>2.67</c:v>
                </c:pt>
                <c:pt idx="7">
                  <c:v>1.81</c:v>
                </c:pt>
                <c:pt idx="8">
                  <c:v>1.1100000000000001</c:v>
                </c:pt>
                <c:pt idx="9">
                  <c:v>0.71</c:v>
                </c:pt>
                <c:pt idx="10">
                  <c:v>0.48</c:v>
                </c:pt>
                <c:pt idx="11">
                  <c:v>0.25</c:v>
                </c:pt>
                <c:pt idx="12">
                  <c:v>0.1</c:v>
                </c:pt>
                <c:pt idx="1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CB-4F01-83D8-56EB5953EBA8}"/>
            </c:ext>
          </c:extLst>
        </c:ser>
        <c:ser>
          <c:idx val="1"/>
          <c:order val="1"/>
          <c:tx>
            <c:strRef>
              <c:f>'29-903b'!$W$54:$W$56</c:f>
              <c:strCache>
                <c:ptCount val="3"/>
                <c:pt idx="0">
                  <c:v>IFN3:</c:v>
                </c:pt>
                <c:pt idx="1">
                  <c:v>22,07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'29-903b'!$W$57:$W$70</c:f>
              <c:numCache>
                <c:formatCode>0.00</c:formatCode>
                <c:ptCount val="14"/>
                <c:pt idx="0">
                  <c:v>2.1</c:v>
                </c:pt>
                <c:pt idx="1">
                  <c:v>2.92</c:v>
                </c:pt>
                <c:pt idx="2">
                  <c:v>2.27</c:v>
                </c:pt>
                <c:pt idx="3">
                  <c:v>1.86</c:v>
                </c:pt>
                <c:pt idx="4">
                  <c:v>2.71</c:v>
                </c:pt>
                <c:pt idx="5">
                  <c:v>2.5099999999999998</c:v>
                </c:pt>
                <c:pt idx="6">
                  <c:v>2.76</c:v>
                </c:pt>
                <c:pt idx="7">
                  <c:v>1.78</c:v>
                </c:pt>
                <c:pt idx="8">
                  <c:v>1.1200000000000001</c:v>
                </c:pt>
                <c:pt idx="9">
                  <c:v>0.81</c:v>
                </c:pt>
                <c:pt idx="10">
                  <c:v>0.44</c:v>
                </c:pt>
                <c:pt idx="11">
                  <c:v>0.25</c:v>
                </c:pt>
                <c:pt idx="12">
                  <c:v>0.16</c:v>
                </c:pt>
                <c:pt idx="13">
                  <c:v>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CB-4F01-83D8-56EB5953EBA8}"/>
            </c:ext>
          </c:extLst>
        </c:ser>
        <c:ser>
          <c:idx val="2"/>
          <c:order val="2"/>
          <c:tx>
            <c:strRef>
              <c:f>'29-903b'!$X$54:$X$56</c:f>
              <c:strCache>
                <c:ptCount val="3"/>
                <c:pt idx="0">
                  <c:v>IFN4:</c:v>
                </c:pt>
                <c:pt idx="1">
                  <c:v>21,95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'29-903b'!$X$57:$X$70</c:f>
              <c:numCache>
                <c:formatCode>0.00</c:formatCode>
                <c:ptCount val="14"/>
                <c:pt idx="0">
                  <c:v>3.55</c:v>
                </c:pt>
                <c:pt idx="1">
                  <c:v>2.57</c:v>
                </c:pt>
                <c:pt idx="2">
                  <c:v>1.9</c:v>
                </c:pt>
                <c:pt idx="3">
                  <c:v>1.58</c:v>
                </c:pt>
                <c:pt idx="4">
                  <c:v>2.08</c:v>
                </c:pt>
                <c:pt idx="5">
                  <c:v>2.4500000000000002</c:v>
                </c:pt>
                <c:pt idx="6">
                  <c:v>2.4500000000000002</c:v>
                </c:pt>
                <c:pt idx="7">
                  <c:v>2</c:v>
                </c:pt>
                <c:pt idx="8">
                  <c:v>1.26</c:v>
                </c:pt>
                <c:pt idx="9">
                  <c:v>0.76</c:v>
                </c:pt>
                <c:pt idx="10">
                  <c:v>0.54</c:v>
                </c:pt>
                <c:pt idx="11">
                  <c:v>0.31</c:v>
                </c:pt>
                <c:pt idx="12">
                  <c:v>0.13</c:v>
                </c:pt>
                <c:pt idx="13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CB-4F01-83D8-56EB5953E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02034924544694"/>
          <c:y val="0.51565445623644868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'29-903b'!$U$67:$U$70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'29-903b'!$V$67:$V$70</c:f>
              <c:numCache>
                <c:formatCode>0.00</c:formatCode>
                <c:ptCount val="4"/>
                <c:pt idx="0">
                  <c:v>0.48</c:v>
                </c:pt>
                <c:pt idx="1">
                  <c:v>0.25</c:v>
                </c:pt>
                <c:pt idx="2">
                  <c:v>0.1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5C-4829-A0BC-0D8CB0F80C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'29-903b'!$U$67:$U$70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'29-903b'!$W$67:$W$70</c:f>
              <c:numCache>
                <c:formatCode>0.00</c:formatCode>
                <c:ptCount val="4"/>
                <c:pt idx="0">
                  <c:v>0.44</c:v>
                </c:pt>
                <c:pt idx="1">
                  <c:v>0.25</c:v>
                </c:pt>
                <c:pt idx="2">
                  <c:v>0.16</c:v>
                </c:pt>
                <c:pt idx="3">
                  <c:v>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5C-4829-A0BC-0D8CB0F80C7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'29-903b'!$U$67:$U$70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'29-903b'!$X$67:$X$70</c:f>
              <c:numCache>
                <c:formatCode>0.00</c:formatCode>
                <c:ptCount val="4"/>
                <c:pt idx="0">
                  <c:v>0.54</c:v>
                </c:pt>
                <c:pt idx="1">
                  <c:v>0.31</c:v>
                </c:pt>
                <c:pt idx="2">
                  <c:v>0.13</c:v>
                </c:pt>
                <c:pt idx="3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5C-4829-A0BC-0D8CB0F80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'29-903b'!$AA$54:$AA$56</c:f>
              <c:strCache>
                <c:ptCount val="3"/>
                <c:pt idx="0">
                  <c:v>IFN2:</c:v>
                </c:pt>
                <c:pt idx="1">
                  <c:v>12,32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'29-903b'!$AA$57:$AA$70</c:f>
              <c:numCache>
                <c:formatCode>0.00</c:formatCode>
                <c:ptCount val="14"/>
                <c:pt idx="0">
                  <c:v>1.51</c:v>
                </c:pt>
                <c:pt idx="1">
                  <c:v>4.09</c:v>
                </c:pt>
                <c:pt idx="2">
                  <c:v>3.62</c:v>
                </c:pt>
                <c:pt idx="3">
                  <c:v>2.0099999999999998</c:v>
                </c:pt>
                <c:pt idx="4">
                  <c:v>0.75</c:v>
                </c:pt>
                <c:pt idx="5">
                  <c:v>0.21</c:v>
                </c:pt>
                <c:pt idx="6">
                  <c:v>7.0000000000000007E-2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A0-4E8D-8BDA-0D383D5198A6}"/>
            </c:ext>
          </c:extLst>
        </c:ser>
        <c:ser>
          <c:idx val="1"/>
          <c:order val="1"/>
          <c:tx>
            <c:strRef>
              <c:f>'29-903b'!$AB$54:$AB$56</c:f>
              <c:strCache>
                <c:ptCount val="3"/>
                <c:pt idx="0">
                  <c:v>IFN3:</c:v>
                </c:pt>
                <c:pt idx="1">
                  <c:v>8,88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'29-903b'!$AB$57:$AB$70</c:f>
              <c:numCache>
                <c:formatCode>0.00</c:formatCode>
                <c:ptCount val="14"/>
                <c:pt idx="0">
                  <c:v>2.17</c:v>
                </c:pt>
                <c:pt idx="1">
                  <c:v>1.31</c:v>
                </c:pt>
                <c:pt idx="2">
                  <c:v>1.79</c:v>
                </c:pt>
                <c:pt idx="3">
                  <c:v>1.71</c:v>
                </c:pt>
                <c:pt idx="4">
                  <c:v>1.22</c:v>
                </c:pt>
                <c:pt idx="5">
                  <c:v>0.4</c:v>
                </c:pt>
                <c:pt idx="6">
                  <c:v>0.2</c:v>
                </c:pt>
                <c:pt idx="7">
                  <c:v>0.03</c:v>
                </c:pt>
                <c:pt idx="8">
                  <c:v>0.02</c:v>
                </c:pt>
                <c:pt idx="9">
                  <c:v>0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A0-4E8D-8BDA-0D383D5198A6}"/>
            </c:ext>
          </c:extLst>
        </c:ser>
        <c:ser>
          <c:idx val="2"/>
          <c:order val="2"/>
          <c:tx>
            <c:strRef>
              <c:f>'29-903b'!$AC$54:$AC$56</c:f>
              <c:strCache>
                <c:ptCount val="3"/>
                <c:pt idx="0">
                  <c:v>IFN4:</c:v>
                </c:pt>
                <c:pt idx="1">
                  <c:v>8,21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'29-903b'!$AC$57:$AC$70</c:f>
              <c:numCache>
                <c:formatCode>0.00</c:formatCode>
                <c:ptCount val="14"/>
                <c:pt idx="0">
                  <c:v>0.96</c:v>
                </c:pt>
                <c:pt idx="1">
                  <c:v>0.85</c:v>
                </c:pt>
                <c:pt idx="2">
                  <c:v>2.12</c:v>
                </c:pt>
                <c:pt idx="3">
                  <c:v>1.7</c:v>
                </c:pt>
                <c:pt idx="4">
                  <c:v>1.26</c:v>
                </c:pt>
                <c:pt idx="5">
                  <c:v>0.86</c:v>
                </c:pt>
                <c:pt idx="6">
                  <c:v>0.3</c:v>
                </c:pt>
                <c:pt idx="7">
                  <c:v>0.08</c:v>
                </c:pt>
                <c:pt idx="8">
                  <c:v>0.04</c:v>
                </c:pt>
                <c:pt idx="9">
                  <c:v>0.02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A0-4E8D-8BDA-0D383D519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553188345735959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'29-903b'!$AA$62:$AA$70</c:f>
              <c:numCache>
                <c:formatCode>0.00</c:formatCode>
                <c:ptCount val="9"/>
                <c:pt idx="0">
                  <c:v>0.21</c:v>
                </c:pt>
                <c:pt idx="1">
                  <c:v>7.0000000000000007E-2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3A-4993-BDE4-279B3FAB8D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'29-903b'!$AB$62:$AB$70</c:f>
              <c:numCache>
                <c:formatCode>0.00</c:formatCode>
                <c:ptCount val="9"/>
                <c:pt idx="0">
                  <c:v>0.4</c:v>
                </c:pt>
                <c:pt idx="1">
                  <c:v>0.2</c:v>
                </c:pt>
                <c:pt idx="2">
                  <c:v>0.03</c:v>
                </c:pt>
                <c:pt idx="3">
                  <c:v>0.02</c:v>
                </c:pt>
                <c:pt idx="4">
                  <c:v>0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3A-4993-BDE4-279B3FAB8D9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'29-903b'!$AC$62:$AC$70</c:f>
              <c:numCache>
                <c:formatCode>0.00</c:formatCode>
                <c:ptCount val="9"/>
                <c:pt idx="0">
                  <c:v>0.86</c:v>
                </c:pt>
                <c:pt idx="1">
                  <c:v>0.3</c:v>
                </c:pt>
                <c:pt idx="2">
                  <c:v>0.08</c:v>
                </c:pt>
                <c:pt idx="3">
                  <c:v>0.04</c:v>
                </c:pt>
                <c:pt idx="4">
                  <c:v>0.02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3A-4993-BDE4-279B3FAB8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canariensis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'29-903b'!$AF$54:$AF$56</c:f>
              <c:strCache>
                <c:ptCount val="3"/>
                <c:pt idx="0">
                  <c:v>IFN2:</c:v>
                </c:pt>
                <c:pt idx="1">
                  <c:v>7,37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'29-903b'!$AF$57:$AF$70</c:f>
              <c:numCache>
                <c:formatCode>0.00</c:formatCode>
                <c:ptCount val="14"/>
                <c:pt idx="0">
                  <c:v>2.14</c:v>
                </c:pt>
                <c:pt idx="1">
                  <c:v>2.25</c:v>
                </c:pt>
                <c:pt idx="2">
                  <c:v>0.66</c:v>
                </c:pt>
                <c:pt idx="3">
                  <c:v>0.52</c:v>
                </c:pt>
                <c:pt idx="4">
                  <c:v>0.27</c:v>
                </c:pt>
                <c:pt idx="5">
                  <c:v>0.21</c:v>
                </c:pt>
                <c:pt idx="6">
                  <c:v>0.24</c:v>
                </c:pt>
                <c:pt idx="7">
                  <c:v>0.1</c:v>
                </c:pt>
                <c:pt idx="8">
                  <c:v>0.19</c:v>
                </c:pt>
                <c:pt idx="9">
                  <c:v>0.1</c:v>
                </c:pt>
                <c:pt idx="10">
                  <c:v>0.16</c:v>
                </c:pt>
                <c:pt idx="11">
                  <c:v>0.09</c:v>
                </c:pt>
                <c:pt idx="12">
                  <c:v>0.05</c:v>
                </c:pt>
                <c:pt idx="13">
                  <c:v>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5D-480F-AE5C-B0029132FBDC}"/>
            </c:ext>
          </c:extLst>
        </c:ser>
        <c:ser>
          <c:idx val="1"/>
          <c:order val="1"/>
          <c:tx>
            <c:strRef>
              <c:f>'29-903b'!$AG$54:$AG$56</c:f>
              <c:strCache>
                <c:ptCount val="3"/>
                <c:pt idx="0">
                  <c:v>IFN3:</c:v>
                </c:pt>
                <c:pt idx="1">
                  <c:v>6,95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'29-903b'!$AG$57:$AG$70</c:f>
              <c:numCache>
                <c:formatCode>0.00</c:formatCode>
                <c:ptCount val="14"/>
                <c:pt idx="0">
                  <c:v>0.47</c:v>
                </c:pt>
                <c:pt idx="1">
                  <c:v>2.02</c:v>
                </c:pt>
                <c:pt idx="2">
                  <c:v>1.4</c:v>
                </c:pt>
                <c:pt idx="3">
                  <c:v>0.66</c:v>
                </c:pt>
                <c:pt idx="4">
                  <c:v>0.42</c:v>
                </c:pt>
                <c:pt idx="5">
                  <c:v>0.36</c:v>
                </c:pt>
                <c:pt idx="6">
                  <c:v>0.28999999999999998</c:v>
                </c:pt>
                <c:pt idx="7">
                  <c:v>0.26</c:v>
                </c:pt>
                <c:pt idx="8">
                  <c:v>0.15</c:v>
                </c:pt>
                <c:pt idx="9">
                  <c:v>0.15</c:v>
                </c:pt>
                <c:pt idx="10">
                  <c:v>0.14000000000000001</c:v>
                </c:pt>
                <c:pt idx="11">
                  <c:v>0.12</c:v>
                </c:pt>
                <c:pt idx="12">
                  <c:v>7.0000000000000007E-2</c:v>
                </c:pt>
                <c:pt idx="1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5D-480F-AE5C-B0029132FBDC}"/>
            </c:ext>
          </c:extLst>
        </c:ser>
        <c:ser>
          <c:idx val="2"/>
          <c:order val="2"/>
          <c:tx>
            <c:strRef>
              <c:f>'29-903b'!$AH$54:$AH$56</c:f>
              <c:strCache>
                <c:ptCount val="3"/>
                <c:pt idx="0">
                  <c:v>IFN4:</c:v>
                </c:pt>
                <c:pt idx="1">
                  <c:v>6,49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'29-903b'!$AH$57:$AH$70</c:f>
              <c:numCache>
                <c:formatCode>0.00</c:formatCode>
                <c:ptCount val="14"/>
                <c:pt idx="0">
                  <c:v>0.97</c:v>
                </c:pt>
                <c:pt idx="1">
                  <c:v>1.21</c:v>
                </c:pt>
                <c:pt idx="2">
                  <c:v>0.96</c:v>
                </c:pt>
                <c:pt idx="3">
                  <c:v>0.9</c:v>
                </c:pt>
                <c:pt idx="4">
                  <c:v>0.57999999999999996</c:v>
                </c:pt>
                <c:pt idx="5">
                  <c:v>0.33</c:v>
                </c:pt>
                <c:pt idx="6">
                  <c:v>0.24</c:v>
                </c:pt>
                <c:pt idx="7">
                  <c:v>0.28000000000000003</c:v>
                </c:pt>
                <c:pt idx="8">
                  <c:v>0.2</c:v>
                </c:pt>
                <c:pt idx="9">
                  <c:v>0.1</c:v>
                </c:pt>
                <c:pt idx="10">
                  <c:v>0.15</c:v>
                </c:pt>
                <c:pt idx="11">
                  <c:v>0.12</c:v>
                </c:pt>
                <c:pt idx="12">
                  <c:v>0.08</c:v>
                </c:pt>
                <c:pt idx="13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5D-480F-AE5C-B0029132F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01234788833218"/>
          <c:y val="0.5492166225217270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'29-903b'!$AF$62:$AF$70</c:f>
              <c:numCache>
                <c:formatCode>0.00</c:formatCode>
                <c:ptCount val="9"/>
                <c:pt idx="0">
                  <c:v>0.21</c:v>
                </c:pt>
                <c:pt idx="1">
                  <c:v>0.24</c:v>
                </c:pt>
                <c:pt idx="2">
                  <c:v>0.1</c:v>
                </c:pt>
                <c:pt idx="3">
                  <c:v>0.19</c:v>
                </c:pt>
                <c:pt idx="4">
                  <c:v>0.1</c:v>
                </c:pt>
                <c:pt idx="5">
                  <c:v>0.16</c:v>
                </c:pt>
                <c:pt idx="6">
                  <c:v>0.09</c:v>
                </c:pt>
                <c:pt idx="7">
                  <c:v>0.05</c:v>
                </c:pt>
                <c:pt idx="8">
                  <c:v>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7-437D-9CEC-5BE5C08304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'29-903b'!$AG$62:$AG$70</c:f>
              <c:numCache>
                <c:formatCode>0.00</c:formatCode>
                <c:ptCount val="9"/>
                <c:pt idx="0">
                  <c:v>0.36</c:v>
                </c:pt>
                <c:pt idx="1">
                  <c:v>0.28999999999999998</c:v>
                </c:pt>
                <c:pt idx="2">
                  <c:v>0.26</c:v>
                </c:pt>
                <c:pt idx="3">
                  <c:v>0.15</c:v>
                </c:pt>
                <c:pt idx="4">
                  <c:v>0.15</c:v>
                </c:pt>
                <c:pt idx="5">
                  <c:v>0.14000000000000001</c:v>
                </c:pt>
                <c:pt idx="6">
                  <c:v>0.12</c:v>
                </c:pt>
                <c:pt idx="7">
                  <c:v>7.0000000000000007E-2</c:v>
                </c:pt>
                <c:pt idx="8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47-437D-9CEC-5BE5C08304D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'29-903b'!$AH$62:$AH$70</c:f>
              <c:numCache>
                <c:formatCode>0.00</c:formatCode>
                <c:ptCount val="9"/>
                <c:pt idx="0">
                  <c:v>0.33</c:v>
                </c:pt>
                <c:pt idx="1">
                  <c:v>0.24</c:v>
                </c:pt>
                <c:pt idx="2">
                  <c:v>0.28000000000000003</c:v>
                </c:pt>
                <c:pt idx="3">
                  <c:v>0.2</c:v>
                </c:pt>
                <c:pt idx="4">
                  <c:v>0.1</c:v>
                </c:pt>
                <c:pt idx="5">
                  <c:v>0.15</c:v>
                </c:pt>
                <c:pt idx="6">
                  <c:v>0.12</c:v>
                </c:pt>
                <c:pt idx="7">
                  <c:v>0.08</c:v>
                </c:pt>
                <c:pt idx="8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47-437D-9CEC-5BE5C0830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'29-903b'!$AK$54:$AK$56</c:f>
              <c:strCache>
                <c:ptCount val="3"/>
                <c:pt idx="0">
                  <c:v>IFN2:</c:v>
                </c:pt>
                <c:pt idx="1">
                  <c:v>4,42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'29-903b'!$AK$57:$AK$70</c:f>
              <c:numCache>
                <c:formatCode>0.00</c:formatCode>
                <c:ptCount val="14"/>
                <c:pt idx="0">
                  <c:v>1.68</c:v>
                </c:pt>
                <c:pt idx="1">
                  <c:v>0.43</c:v>
                </c:pt>
                <c:pt idx="2">
                  <c:v>0.52</c:v>
                </c:pt>
                <c:pt idx="3">
                  <c:v>0.76</c:v>
                </c:pt>
                <c:pt idx="4">
                  <c:v>0.34</c:v>
                </c:pt>
                <c:pt idx="5">
                  <c:v>0.22</c:v>
                </c:pt>
                <c:pt idx="6">
                  <c:v>0.09</c:v>
                </c:pt>
                <c:pt idx="7">
                  <c:v>0.11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0.02</c:v>
                </c:pt>
                <c:pt idx="1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28-4BB1-8ABF-E3318BD7B4E7}"/>
            </c:ext>
          </c:extLst>
        </c:ser>
        <c:ser>
          <c:idx val="1"/>
          <c:order val="1"/>
          <c:tx>
            <c:strRef>
              <c:f>'29-903b'!$AL$54:$AL$56</c:f>
              <c:strCache>
                <c:ptCount val="3"/>
                <c:pt idx="0">
                  <c:v>IFN3:</c:v>
                </c:pt>
                <c:pt idx="1">
                  <c:v>11,73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'29-903b'!$AL$57:$AL$70</c:f>
              <c:numCache>
                <c:formatCode>0.00</c:formatCode>
                <c:ptCount val="14"/>
                <c:pt idx="0">
                  <c:v>6.56</c:v>
                </c:pt>
                <c:pt idx="1">
                  <c:v>1.39</c:v>
                </c:pt>
                <c:pt idx="2">
                  <c:v>1.1399999999999999</c:v>
                </c:pt>
                <c:pt idx="3">
                  <c:v>0.94</c:v>
                </c:pt>
                <c:pt idx="4">
                  <c:v>0.59</c:v>
                </c:pt>
                <c:pt idx="5">
                  <c:v>0.31</c:v>
                </c:pt>
                <c:pt idx="6">
                  <c:v>0.3</c:v>
                </c:pt>
                <c:pt idx="7">
                  <c:v>0.11</c:v>
                </c:pt>
                <c:pt idx="8">
                  <c:v>0.05</c:v>
                </c:pt>
                <c:pt idx="9">
                  <c:v>0.06</c:v>
                </c:pt>
                <c:pt idx="10">
                  <c:v>0.03</c:v>
                </c:pt>
                <c:pt idx="11">
                  <c:v>0.03</c:v>
                </c:pt>
                <c:pt idx="12">
                  <c:v>0.03</c:v>
                </c:pt>
                <c:pt idx="13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28-4BB1-8ABF-E3318BD7B4E7}"/>
            </c:ext>
          </c:extLst>
        </c:ser>
        <c:ser>
          <c:idx val="2"/>
          <c:order val="2"/>
          <c:tx>
            <c:strRef>
              <c:f>'29-903b'!$AM$54:$AM$56</c:f>
              <c:strCache>
                <c:ptCount val="3"/>
                <c:pt idx="0">
                  <c:v>IFN4:</c:v>
                </c:pt>
                <c:pt idx="1">
                  <c:v>10,26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'29-903b'!$AM$57:$AM$70</c:f>
              <c:numCache>
                <c:formatCode>0.00</c:formatCode>
                <c:ptCount val="14"/>
                <c:pt idx="0">
                  <c:v>5.81</c:v>
                </c:pt>
                <c:pt idx="1">
                  <c:v>1.55</c:v>
                </c:pt>
                <c:pt idx="2">
                  <c:v>0.79</c:v>
                </c:pt>
                <c:pt idx="3">
                  <c:v>0.64</c:v>
                </c:pt>
                <c:pt idx="4">
                  <c:v>0.39</c:v>
                </c:pt>
                <c:pt idx="5">
                  <c:v>0.3</c:v>
                </c:pt>
                <c:pt idx="6">
                  <c:v>0.21</c:v>
                </c:pt>
                <c:pt idx="7">
                  <c:v>0.18</c:v>
                </c:pt>
                <c:pt idx="8">
                  <c:v>0.12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0.02</c:v>
                </c:pt>
                <c:pt idx="12">
                  <c:v>0.01</c:v>
                </c:pt>
                <c:pt idx="1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28-4BB1-8ABF-E3318BD7B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'29-903b'!$AK$59:$AK$70</c:f>
              <c:numCache>
                <c:formatCode>0.00</c:formatCode>
                <c:ptCount val="12"/>
                <c:pt idx="0">
                  <c:v>0.52</c:v>
                </c:pt>
                <c:pt idx="1">
                  <c:v>0.76</c:v>
                </c:pt>
                <c:pt idx="2">
                  <c:v>0.34</c:v>
                </c:pt>
                <c:pt idx="3">
                  <c:v>0.22</c:v>
                </c:pt>
                <c:pt idx="4">
                  <c:v>0.09</c:v>
                </c:pt>
                <c:pt idx="5">
                  <c:v>0.11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0.03</c:v>
                </c:pt>
                <c:pt idx="10">
                  <c:v>0.02</c:v>
                </c:pt>
                <c:pt idx="11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68-484E-B5CD-8040F096FC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'29-903b'!$AL$59:$AL$70</c:f>
              <c:numCache>
                <c:formatCode>0.00</c:formatCode>
                <c:ptCount val="12"/>
                <c:pt idx="0">
                  <c:v>1.1399999999999999</c:v>
                </c:pt>
                <c:pt idx="1">
                  <c:v>0.94</c:v>
                </c:pt>
                <c:pt idx="2">
                  <c:v>0.59</c:v>
                </c:pt>
                <c:pt idx="3">
                  <c:v>0.31</c:v>
                </c:pt>
                <c:pt idx="4">
                  <c:v>0.3</c:v>
                </c:pt>
                <c:pt idx="5">
                  <c:v>0.11</c:v>
                </c:pt>
                <c:pt idx="6">
                  <c:v>0.05</c:v>
                </c:pt>
                <c:pt idx="7">
                  <c:v>0.06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68-484E-B5CD-8040F096FC1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'29-903b'!$AM$59:$AM$70</c:f>
              <c:numCache>
                <c:formatCode>0.00</c:formatCode>
                <c:ptCount val="12"/>
                <c:pt idx="0">
                  <c:v>0.79</c:v>
                </c:pt>
                <c:pt idx="1">
                  <c:v>0.64</c:v>
                </c:pt>
                <c:pt idx="2">
                  <c:v>0.39</c:v>
                </c:pt>
                <c:pt idx="3">
                  <c:v>0.3</c:v>
                </c:pt>
                <c:pt idx="4">
                  <c:v>0.21</c:v>
                </c:pt>
                <c:pt idx="5">
                  <c:v>0.18</c:v>
                </c:pt>
                <c:pt idx="6">
                  <c:v>0.12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0.02</c:v>
                </c:pt>
                <c:pt idx="10">
                  <c:v>0.01</c:v>
                </c:pt>
                <c:pt idx="11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68-484E-B5CD-8040F096F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1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Eucalyptus camaldulensis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'29-903b'!$AP$54:$AP$56</c:f>
              <c:strCache>
                <c:ptCount val="3"/>
                <c:pt idx="0">
                  <c:v>IFN2:</c:v>
                </c:pt>
                <c:pt idx="1">
                  <c:v>27,16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'29-903b'!$AP$57:$AP$70</c:f>
              <c:numCache>
                <c:formatCode>0.00</c:formatCode>
                <c:ptCount val="14"/>
                <c:pt idx="0">
                  <c:v>21.34</c:v>
                </c:pt>
                <c:pt idx="1">
                  <c:v>2.3199999999999998</c:v>
                </c:pt>
                <c:pt idx="2">
                  <c:v>1.61</c:v>
                </c:pt>
                <c:pt idx="3">
                  <c:v>0.64</c:v>
                </c:pt>
                <c:pt idx="4">
                  <c:v>0.39</c:v>
                </c:pt>
                <c:pt idx="5">
                  <c:v>0.33</c:v>
                </c:pt>
                <c:pt idx="6">
                  <c:v>0.17</c:v>
                </c:pt>
                <c:pt idx="7">
                  <c:v>0.21</c:v>
                </c:pt>
                <c:pt idx="8">
                  <c:v>0.05</c:v>
                </c:pt>
                <c:pt idx="9">
                  <c:v>0.01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95-4F2F-A9D7-DEF703EFDB74}"/>
            </c:ext>
          </c:extLst>
        </c:ser>
        <c:ser>
          <c:idx val="1"/>
          <c:order val="1"/>
          <c:tx>
            <c:strRef>
              <c:f>'29-903b'!$AQ$54:$AQ$56</c:f>
              <c:strCache>
                <c:ptCount val="3"/>
                <c:pt idx="0">
                  <c:v>IFN3:</c:v>
                </c:pt>
                <c:pt idx="1">
                  <c:v>48,93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'29-903b'!$AQ$57:$AQ$70</c:f>
              <c:numCache>
                <c:formatCode>0.00</c:formatCode>
                <c:ptCount val="14"/>
                <c:pt idx="0">
                  <c:v>32.65</c:v>
                </c:pt>
                <c:pt idx="1">
                  <c:v>8.68</c:v>
                </c:pt>
                <c:pt idx="2">
                  <c:v>3.35</c:v>
                </c:pt>
                <c:pt idx="3">
                  <c:v>2.0699999999999998</c:v>
                </c:pt>
                <c:pt idx="4">
                  <c:v>0.82</c:v>
                </c:pt>
                <c:pt idx="5">
                  <c:v>0.55000000000000004</c:v>
                </c:pt>
                <c:pt idx="6">
                  <c:v>0.32</c:v>
                </c:pt>
                <c:pt idx="7">
                  <c:v>0.18</c:v>
                </c:pt>
                <c:pt idx="8">
                  <c:v>0.15</c:v>
                </c:pt>
                <c:pt idx="9">
                  <c:v>0.05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95-4F2F-A9D7-DEF703EFDB74}"/>
            </c:ext>
          </c:extLst>
        </c:ser>
        <c:ser>
          <c:idx val="2"/>
          <c:order val="2"/>
          <c:tx>
            <c:strRef>
              <c:f>'29-903b'!$AR$54:$AR$56</c:f>
              <c:strCache>
                <c:ptCount val="3"/>
                <c:pt idx="0">
                  <c:v>IFN4:</c:v>
                </c:pt>
                <c:pt idx="1">
                  <c:v>93,62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'29-903b'!$AR$57:$AR$70</c:f>
              <c:numCache>
                <c:formatCode>0.00</c:formatCode>
                <c:ptCount val="14"/>
                <c:pt idx="0">
                  <c:v>71.61</c:v>
                </c:pt>
                <c:pt idx="1">
                  <c:v>12.73</c:v>
                </c:pt>
                <c:pt idx="2">
                  <c:v>4.3600000000000003</c:v>
                </c:pt>
                <c:pt idx="3">
                  <c:v>2.58</c:v>
                </c:pt>
                <c:pt idx="4">
                  <c:v>0.9</c:v>
                </c:pt>
                <c:pt idx="5">
                  <c:v>0.63</c:v>
                </c:pt>
                <c:pt idx="6">
                  <c:v>0.3</c:v>
                </c:pt>
                <c:pt idx="7">
                  <c:v>0.26</c:v>
                </c:pt>
                <c:pt idx="8">
                  <c:v>7.0000000000000007E-2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</c:v>
                </c:pt>
                <c:pt idx="12">
                  <c:v>0.02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95-4F2F-A9D7-DEF703EFD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10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'29-903b'!$Z$58:$Z$70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'29-903b'!$AP$58:$AP$70</c:f>
              <c:numCache>
                <c:formatCode>0.00</c:formatCode>
                <c:ptCount val="13"/>
                <c:pt idx="0">
                  <c:v>2.3199999999999998</c:v>
                </c:pt>
                <c:pt idx="1">
                  <c:v>1.61</c:v>
                </c:pt>
                <c:pt idx="2">
                  <c:v>0.64</c:v>
                </c:pt>
                <c:pt idx="3">
                  <c:v>0.39</c:v>
                </c:pt>
                <c:pt idx="4">
                  <c:v>0.33</c:v>
                </c:pt>
                <c:pt idx="5">
                  <c:v>0.17</c:v>
                </c:pt>
                <c:pt idx="6">
                  <c:v>0.21</c:v>
                </c:pt>
                <c:pt idx="7">
                  <c:v>0.05</c:v>
                </c:pt>
                <c:pt idx="8">
                  <c:v>0.01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81-4C32-8189-C756791DEC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'29-903b'!$Z$58:$Z$70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'29-903b'!$AQ$58:$AQ$70</c:f>
              <c:numCache>
                <c:formatCode>0.00</c:formatCode>
                <c:ptCount val="13"/>
                <c:pt idx="0">
                  <c:v>8.68</c:v>
                </c:pt>
                <c:pt idx="1">
                  <c:v>3.35</c:v>
                </c:pt>
                <c:pt idx="2">
                  <c:v>2.0699999999999998</c:v>
                </c:pt>
                <c:pt idx="3">
                  <c:v>0.82</c:v>
                </c:pt>
                <c:pt idx="4">
                  <c:v>0.55000000000000004</c:v>
                </c:pt>
                <c:pt idx="5">
                  <c:v>0.32</c:v>
                </c:pt>
                <c:pt idx="6">
                  <c:v>0.18</c:v>
                </c:pt>
                <c:pt idx="7">
                  <c:v>0.15</c:v>
                </c:pt>
                <c:pt idx="8">
                  <c:v>0.05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81-4C32-8189-C756791DECD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'29-903b'!$Z$58:$Z$70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'29-903b'!$AR$58:$AR$70</c:f>
              <c:numCache>
                <c:formatCode>0.00</c:formatCode>
                <c:ptCount val="13"/>
                <c:pt idx="0">
                  <c:v>12.73</c:v>
                </c:pt>
                <c:pt idx="1">
                  <c:v>4.3600000000000003</c:v>
                </c:pt>
                <c:pt idx="2">
                  <c:v>2.58</c:v>
                </c:pt>
                <c:pt idx="3">
                  <c:v>0.9</c:v>
                </c:pt>
                <c:pt idx="4">
                  <c:v>0.63</c:v>
                </c:pt>
                <c:pt idx="5">
                  <c:v>0.3</c:v>
                </c:pt>
                <c:pt idx="6">
                  <c:v>0.26</c:v>
                </c:pt>
                <c:pt idx="7">
                  <c:v>7.0000000000000007E-2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</c:v>
                </c:pt>
                <c:pt idx="11">
                  <c:v>0.02</c:v>
                </c:pt>
                <c:pt idx="12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81-4C32-8189-C756791DE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1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3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'29-903b'!$G$54:$G$56</c:f>
              <c:strCache>
                <c:ptCount val="3"/>
                <c:pt idx="0">
                  <c:v>IFN2:</c:v>
                </c:pt>
                <c:pt idx="1">
                  <c:v>63,63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'29-903b'!$G$57:$G$70</c:f>
              <c:numCache>
                <c:formatCode>0.00</c:formatCode>
                <c:ptCount val="14"/>
                <c:pt idx="0">
                  <c:v>39.29</c:v>
                </c:pt>
                <c:pt idx="1">
                  <c:v>11.63</c:v>
                </c:pt>
                <c:pt idx="2">
                  <c:v>4.93</c:v>
                </c:pt>
                <c:pt idx="3">
                  <c:v>2.2799999999999998</c:v>
                </c:pt>
                <c:pt idx="4">
                  <c:v>1.74</c:v>
                </c:pt>
                <c:pt idx="5">
                  <c:v>1.46</c:v>
                </c:pt>
                <c:pt idx="6">
                  <c:v>0.86</c:v>
                </c:pt>
                <c:pt idx="7">
                  <c:v>0.59</c:v>
                </c:pt>
                <c:pt idx="8">
                  <c:v>0.36</c:v>
                </c:pt>
                <c:pt idx="9">
                  <c:v>0.18</c:v>
                </c:pt>
                <c:pt idx="10">
                  <c:v>0.12</c:v>
                </c:pt>
                <c:pt idx="11">
                  <c:v>0.05</c:v>
                </c:pt>
                <c:pt idx="12">
                  <c:v>0.04</c:v>
                </c:pt>
                <c:pt idx="1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D-48A6-BC54-AF6EC41E1D36}"/>
            </c:ext>
          </c:extLst>
        </c:ser>
        <c:ser>
          <c:idx val="1"/>
          <c:order val="1"/>
          <c:tx>
            <c:strRef>
              <c:f>'29-903b'!$H$54:$H$56</c:f>
              <c:strCache>
                <c:ptCount val="3"/>
                <c:pt idx="0">
                  <c:v>IFN3:</c:v>
                </c:pt>
                <c:pt idx="1">
                  <c:v>96,33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'29-903b'!$H$57:$H$70</c:f>
              <c:numCache>
                <c:formatCode>0.00</c:formatCode>
                <c:ptCount val="14"/>
                <c:pt idx="0">
                  <c:v>52.69</c:v>
                </c:pt>
                <c:pt idx="1">
                  <c:v>20.09</c:v>
                </c:pt>
                <c:pt idx="2">
                  <c:v>10.49</c:v>
                </c:pt>
                <c:pt idx="3">
                  <c:v>4.62</c:v>
                </c:pt>
                <c:pt idx="4">
                  <c:v>3.09</c:v>
                </c:pt>
                <c:pt idx="5">
                  <c:v>1.98</c:v>
                </c:pt>
                <c:pt idx="6">
                  <c:v>1.33</c:v>
                </c:pt>
                <c:pt idx="7">
                  <c:v>0.82</c:v>
                </c:pt>
                <c:pt idx="8">
                  <c:v>0.44</c:v>
                </c:pt>
                <c:pt idx="9">
                  <c:v>0.28999999999999998</c:v>
                </c:pt>
                <c:pt idx="10">
                  <c:v>0.18</c:v>
                </c:pt>
                <c:pt idx="11">
                  <c:v>0.12</c:v>
                </c:pt>
                <c:pt idx="12">
                  <c:v>0.04</c:v>
                </c:pt>
                <c:pt idx="1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D-48A6-BC54-AF6EC41E1D36}"/>
            </c:ext>
          </c:extLst>
        </c:ser>
        <c:ser>
          <c:idx val="2"/>
          <c:order val="2"/>
          <c:tx>
            <c:strRef>
              <c:f>'29-903b'!$I$54:$I$56</c:f>
              <c:strCache>
                <c:ptCount val="3"/>
                <c:pt idx="0">
                  <c:v>IFN4:</c:v>
                </c:pt>
                <c:pt idx="1">
                  <c:v>165,97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'29-903b'!$I$57:$I$70</c:f>
              <c:numCache>
                <c:formatCode>0.00</c:formatCode>
                <c:ptCount val="14"/>
                <c:pt idx="0">
                  <c:v>108.94</c:v>
                </c:pt>
                <c:pt idx="1">
                  <c:v>28.09</c:v>
                </c:pt>
                <c:pt idx="2">
                  <c:v>12.6</c:v>
                </c:pt>
                <c:pt idx="3">
                  <c:v>7.03</c:v>
                </c:pt>
                <c:pt idx="4">
                  <c:v>3.36</c:v>
                </c:pt>
                <c:pt idx="5">
                  <c:v>2.2200000000000002</c:v>
                </c:pt>
                <c:pt idx="6">
                  <c:v>1.56</c:v>
                </c:pt>
                <c:pt idx="7">
                  <c:v>0.79</c:v>
                </c:pt>
                <c:pt idx="8">
                  <c:v>0.5</c:v>
                </c:pt>
                <c:pt idx="9">
                  <c:v>0.32</c:v>
                </c:pt>
                <c:pt idx="10">
                  <c:v>0.2</c:v>
                </c:pt>
                <c:pt idx="11">
                  <c:v>0.12</c:v>
                </c:pt>
                <c:pt idx="12">
                  <c:v>0.05</c:v>
                </c:pt>
                <c:pt idx="13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4D-48A6-BC54-AF6EC41E1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98368"/>
        <c:axId val="162700288"/>
      </c:barChart>
      <c:catAx>
        <c:axId val="16269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0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0288"/>
        <c:scaling>
          <c:orientation val="minMax"/>
          <c:max val="1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983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32251083378334"/>
          <c:y val="0.55226772854766149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Abies pinsapo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'29-903b'!$AU$54:$AU$56</c:f>
              <c:strCache>
                <c:ptCount val="3"/>
                <c:pt idx="0">
                  <c:v>IFN2:</c:v>
                </c:pt>
                <c:pt idx="1">
                  <c:v>2,87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'29-903b'!$AU$57:$AU$70</c:f>
              <c:numCache>
                <c:formatCode>0.00</c:formatCode>
                <c:ptCount val="14"/>
                <c:pt idx="0">
                  <c:v>0.33</c:v>
                </c:pt>
                <c:pt idx="1">
                  <c:v>0.59</c:v>
                </c:pt>
                <c:pt idx="2">
                  <c:v>0.62</c:v>
                </c:pt>
                <c:pt idx="3">
                  <c:v>0.33</c:v>
                </c:pt>
                <c:pt idx="4">
                  <c:v>0.19</c:v>
                </c:pt>
                <c:pt idx="5">
                  <c:v>0.15</c:v>
                </c:pt>
                <c:pt idx="6">
                  <c:v>0.1</c:v>
                </c:pt>
                <c:pt idx="7">
                  <c:v>0.13</c:v>
                </c:pt>
                <c:pt idx="8">
                  <c:v>0.1</c:v>
                </c:pt>
                <c:pt idx="9">
                  <c:v>7.0000000000000007E-2</c:v>
                </c:pt>
                <c:pt idx="10">
                  <c:v>0.09</c:v>
                </c:pt>
                <c:pt idx="11">
                  <c:v>0.04</c:v>
                </c:pt>
                <c:pt idx="12">
                  <c:v>0.02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7-498D-8776-E95990EC377A}"/>
            </c:ext>
          </c:extLst>
        </c:ser>
        <c:ser>
          <c:idx val="1"/>
          <c:order val="1"/>
          <c:tx>
            <c:strRef>
              <c:f>'29-903b'!$AV$54:$AV$56</c:f>
              <c:strCache>
                <c:ptCount val="3"/>
                <c:pt idx="0">
                  <c:v>IFN3:</c:v>
                </c:pt>
                <c:pt idx="1">
                  <c:v>4,00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'29-903b'!$AV$57:$AV$70</c:f>
              <c:numCache>
                <c:formatCode>0.00</c:formatCode>
                <c:ptCount val="14"/>
                <c:pt idx="0">
                  <c:v>1.21</c:v>
                </c:pt>
                <c:pt idx="1">
                  <c:v>0.81</c:v>
                </c:pt>
                <c:pt idx="2">
                  <c:v>0.52</c:v>
                </c:pt>
                <c:pt idx="3">
                  <c:v>0.47</c:v>
                </c:pt>
                <c:pt idx="4">
                  <c:v>0.28000000000000003</c:v>
                </c:pt>
                <c:pt idx="5">
                  <c:v>0.18</c:v>
                </c:pt>
                <c:pt idx="6">
                  <c:v>0.12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0.06</c:v>
                </c:pt>
                <c:pt idx="10">
                  <c:v>0.06</c:v>
                </c:pt>
                <c:pt idx="11">
                  <c:v>0.03</c:v>
                </c:pt>
                <c:pt idx="12">
                  <c:v>0.02</c:v>
                </c:pt>
                <c:pt idx="13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C7-498D-8776-E95990EC377A}"/>
            </c:ext>
          </c:extLst>
        </c:ser>
        <c:ser>
          <c:idx val="2"/>
          <c:order val="2"/>
          <c:tx>
            <c:strRef>
              <c:f>'29-903b'!$AW$54:$AW$56</c:f>
              <c:strCache>
                <c:ptCount val="3"/>
                <c:pt idx="0">
                  <c:v>IFN4:</c:v>
                </c:pt>
                <c:pt idx="1">
                  <c:v>4,39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'29-903b'!$AW$57:$AW$70</c:f>
              <c:numCache>
                <c:formatCode>0.00</c:formatCode>
                <c:ptCount val="14"/>
                <c:pt idx="0">
                  <c:v>1.1599999999999999</c:v>
                </c:pt>
                <c:pt idx="1">
                  <c:v>0.88</c:v>
                </c:pt>
                <c:pt idx="2">
                  <c:v>0.66</c:v>
                </c:pt>
                <c:pt idx="3">
                  <c:v>0.57999999999999996</c:v>
                </c:pt>
                <c:pt idx="4">
                  <c:v>0.42</c:v>
                </c:pt>
                <c:pt idx="5">
                  <c:v>0.22</c:v>
                </c:pt>
                <c:pt idx="6">
                  <c:v>0.13</c:v>
                </c:pt>
                <c:pt idx="7">
                  <c:v>0.05</c:v>
                </c:pt>
                <c:pt idx="8">
                  <c:v>0.06</c:v>
                </c:pt>
                <c:pt idx="9">
                  <c:v>0.05</c:v>
                </c:pt>
                <c:pt idx="10">
                  <c:v>0.04</c:v>
                </c:pt>
                <c:pt idx="11">
                  <c:v>0.04</c:v>
                </c:pt>
                <c:pt idx="12">
                  <c:v>0.01</c:v>
                </c:pt>
                <c:pt idx="13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C7-498D-8776-E95990EC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1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58495893203"/>
          <c:y val="0.57362547072920234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'29-903b'!$Z$63:$Z$70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'29-903b'!$AU$63:$AU$70</c:f>
              <c:numCache>
                <c:formatCode>0.00</c:formatCode>
                <c:ptCount val="8"/>
                <c:pt idx="0">
                  <c:v>0.1</c:v>
                </c:pt>
                <c:pt idx="1">
                  <c:v>0.13</c:v>
                </c:pt>
                <c:pt idx="2">
                  <c:v>0.1</c:v>
                </c:pt>
                <c:pt idx="3">
                  <c:v>7.0000000000000007E-2</c:v>
                </c:pt>
                <c:pt idx="4">
                  <c:v>0.09</c:v>
                </c:pt>
                <c:pt idx="5">
                  <c:v>0.04</c:v>
                </c:pt>
                <c:pt idx="6">
                  <c:v>0.02</c:v>
                </c:pt>
                <c:pt idx="7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F9-44DA-A33E-FDC37756CF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'29-903b'!$Z$63:$Z$70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'29-903b'!$AV$63:$AV$70</c:f>
              <c:numCache>
                <c:formatCode>0.00</c:formatCode>
                <c:ptCount val="8"/>
                <c:pt idx="0">
                  <c:v>0.12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0.03</c:v>
                </c:pt>
                <c:pt idx="6">
                  <c:v>0.02</c:v>
                </c:pt>
                <c:pt idx="7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F9-44DA-A33E-FDC37756CFE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'29-903b'!$Z$63:$Z$70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'29-903b'!$AW$63:$AW$70</c:f>
              <c:numCache>
                <c:formatCode>0.00</c:formatCode>
                <c:ptCount val="8"/>
                <c:pt idx="0">
                  <c:v>0.13</c:v>
                </c:pt>
                <c:pt idx="1">
                  <c:v>0.05</c:v>
                </c:pt>
                <c:pt idx="2">
                  <c:v>0.06</c:v>
                </c:pt>
                <c:pt idx="3">
                  <c:v>0.05</c:v>
                </c:pt>
                <c:pt idx="4">
                  <c:v>0.04</c:v>
                </c:pt>
                <c:pt idx="5">
                  <c:v>0.04</c:v>
                </c:pt>
                <c:pt idx="6">
                  <c:v>0.01</c:v>
                </c:pt>
                <c:pt idx="7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F9-44DA-A33E-FDC37756C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15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'29-903b'!$AZ$54:$AZ$56</c:f>
              <c:strCache>
                <c:ptCount val="3"/>
                <c:pt idx="0">
                  <c:v>IFN2:</c:v>
                </c:pt>
                <c:pt idx="1">
                  <c:v>23,00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'29-903b'!$AZ$57:$AZ$70</c:f>
              <c:numCache>
                <c:formatCode>0.00</c:formatCode>
                <c:ptCount val="14"/>
                <c:pt idx="0">
                  <c:v>6.71</c:v>
                </c:pt>
                <c:pt idx="1">
                  <c:v>13.43</c:v>
                </c:pt>
                <c:pt idx="2">
                  <c:v>2.29</c:v>
                </c:pt>
                <c:pt idx="3">
                  <c:v>0.43</c:v>
                </c:pt>
                <c:pt idx="4">
                  <c:v>0.08</c:v>
                </c:pt>
                <c:pt idx="5">
                  <c:v>0.03</c:v>
                </c:pt>
                <c:pt idx="6">
                  <c:v>0.03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2-4AA0-A419-FC833CD43A46}"/>
            </c:ext>
          </c:extLst>
        </c:ser>
        <c:ser>
          <c:idx val="1"/>
          <c:order val="1"/>
          <c:tx>
            <c:strRef>
              <c:f>'29-903b'!$BA$54:$BA$56</c:f>
              <c:strCache>
                <c:ptCount val="3"/>
                <c:pt idx="0">
                  <c:v>IFN3:</c:v>
                </c:pt>
                <c:pt idx="1">
                  <c:v>14,64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'29-903b'!$BA$57:$BA$70</c:f>
              <c:numCache>
                <c:formatCode>0.00</c:formatCode>
                <c:ptCount val="14"/>
                <c:pt idx="0">
                  <c:v>7.36</c:v>
                </c:pt>
                <c:pt idx="1">
                  <c:v>5.66</c:v>
                </c:pt>
                <c:pt idx="2">
                  <c:v>1.1100000000000001</c:v>
                </c:pt>
                <c:pt idx="3">
                  <c:v>0.31</c:v>
                </c:pt>
                <c:pt idx="4">
                  <c:v>0.11</c:v>
                </c:pt>
                <c:pt idx="5">
                  <c:v>0.05</c:v>
                </c:pt>
                <c:pt idx="6">
                  <c:v>0.03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82-4AA0-A419-FC833CD43A46}"/>
            </c:ext>
          </c:extLst>
        </c:ser>
        <c:ser>
          <c:idx val="2"/>
          <c:order val="2"/>
          <c:tx>
            <c:strRef>
              <c:f>'29-903b'!$BB$54:$BB$56</c:f>
              <c:strCache>
                <c:ptCount val="3"/>
                <c:pt idx="0">
                  <c:v>IFN4:</c:v>
                </c:pt>
                <c:pt idx="1">
                  <c:v>16,66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'29-903b'!$BB$57:$BB$70</c:f>
              <c:numCache>
                <c:formatCode>0.00</c:formatCode>
                <c:ptCount val="14"/>
                <c:pt idx="0">
                  <c:v>16.2</c:v>
                </c:pt>
                <c:pt idx="1">
                  <c:v>0.31</c:v>
                </c:pt>
                <c:pt idx="2">
                  <c:v>0.13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82-4AA0-A419-FC833CD43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4768009551"/>
          <c:y val="0.5949832129107431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'29-903b'!$AZ$59:$AZ$70</c:f>
              <c:numCache>
                <c:formatCode>0.00</c:formatCode>
                <c:ptCount val="12"/>
                <c:pt idx="0">
                  <c:v>2.29</c:v>
                </c:pt>
                <c:pt idx="1">
                  <c:v>0.43</c:v>
                </c:pt>
                <c:pt idx="2">
                  <c:v>0.08</c:v>
                </c:pt>
                <c:pt idx="3">
                  <c:v>0.03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E3-41A1-8C47-0F2A5B3D56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'29-903b'!$BA$59:$BA$70</c:f>
              <c:numCache>
                <c:formatCode>0.00</c:formatCode>
                <c:ptCount val="12"/>
                <c:pt idx="0">
                  <c:v>1.1100000000000001</c:v>
                </c:pt>
                <c:pt idx="1">
                  <c:v>0.31</c:v>
                </c:pt>
                <c:pt idx="2">
                  <c:v>0.11</c:v>
                </c:pt>
                <c:pt idx="3">
                  <c:v>0.05</c:v>
                </c:pt>
                <c:pt idx="4">
                  <c:v>0.03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E3-41A1-8C47-0F2A5B3D56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'29-903b'!$BB$59:$BB$70</c:f>
              <c:numCache>
                <c:formatCode>0.00</c:formatCode>
                <c:ptCount val="12"/>
                <c:pt idx="0">
                  <c:v>0.13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E3-41A1-8C47-0F2A5B3D5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37-4181-B5DE-2565667A7B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37-4181-B5DE-2565667A7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47520"/>
        <c:axId val="162749440"/>
      </c:barChart>
      <c:catAx>
        <c:axId val="1627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49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475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02-4B01-A27E-86E17756A3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02-4B01-A27E-86E17756A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84384"/>
        <c:axId val="162786304"/>
      </c:barChart>
      <c:catAx>
        <c:axId val="16278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8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863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84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C4-4E8A-9891-7441997E29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C4-4E8A-9891-7441997E2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783168"/>
        <c:axId val="157784704"/>
      </c:barChart>
      <c:catAx>
        <c:axId val="15778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78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84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78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24-49DD-95BA-2CBB339ED2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24-49DD-95BA-2CBB339ED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458432"/>
        <c:axId val="163460608"/>
      </c:barChart>
      <c:catAx>
        <c:axId val="16345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6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60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58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F3-4C3F-9824-65446D3B07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F3-4C3F-9824-65446D3B0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474816"/>
        <c:axId val="163509376"/>
      </c:barChart>
      <c:catAx>
        <c:axId val="16347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50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09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7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AA-4FAC-B435-3F08893E2B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AA-4FAC-B435-3F08893E2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542912"/>
        <c:axId val="163549184"/>
      </c:barChart>
      <c:catAx>
        <c:axId val="16354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5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491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542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1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2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3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609600</xdr:colOff>
      <xdr:row>26</xdr:row>
      <xdr:rowOff>38100</xdr:rowOff>
    </xdr:from>
    <xdr:to>
      <xdr:col>10</xdr:col>
      <xdr:colOff>0</xdr:colOff>
      <xdr:row>37</xdr:row>
      <xdr:rowOff>57150</xdr:rowOff>
    </xdr:to>
    <xdr:graphicFrame macro="">
      <xdr:nvGraphicFramePr>
        <xdr:cNvPr id="14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5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6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114300</xdr:colOff>
      <xdr:row>25</xdr:row>
      <xdr:rowOff>123825</xdr:rowOff>
    </xdr:from>
    <xdr:to>
      <xdr:col>15</xdr:col>
      <xdr:colOff>0</xdr:colOff>
      <xdr:row>35</xdr:row>
      <xdr:rowOff>88900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20</xdr:col>
      <xdr:colOff>0</xdr:colOff>
      <xdr:row>47</xdr:row>
      <xdr:rowOff>171450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508000</xdr:colOff>
      <xdr:row>25</xdr:row>
      <xdr:rowOff>123825</xdr:rowOff>
    </xdr:from>
    <xdr:to>
      <xdr:col>20</xdr:col>
      <xdr:colOff>0</xdr:colOff>
      <xdr:row>36</xdr:row>
      <xdr:rowOff>152400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0</xdr:colOff>
      <xdr:row>26</xdr:row>
      <xdr:rowOff>9525</xdr:rowOff>
    </xdr:from>
    <xdr:to>
      <xdr:col>25</xdr:col>
      <xdr:colOff>0</xdr:colOff>
      <xdr:row>47</xdr:row>
      <xdr:rowOff>171450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22</xdr:col>
      <xdr:colOff>131884</xdr:colOff>
      <xdr:row>25</xdr:row>
      <xdr:rowOff>123825</xdr:rowOff>
    </xdr:from>
    <xdr:to>
      <xdr:col>25</xdr:col>
      <xdr:colOff>0</xdr:colOff>
      <xdr:row>35</xdr:row>
      <xdr:rowOff>95250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25</xdr:col>
      <xdr:colOff>0</xdr:colOff>
      <xdr:row>26</xdr:row>
      <xdr:rowOff>9525</xdr:rowOff>
    </xdr:from>
    <xdr:to>
      <xdr:col>30</xdr:col>
      <xdr:colOff>0</xdr:colOff>
      <xdr:row>47</xdr:row>
      <xdr:rowOff>171450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26</xdr:col>
      <xdr:colOff>838200</xdr:colOff>
      <xdr:row>25</xdr:row>
      <xdr:rowOff>123825</xdr:rowOff>
    </xdr:from>
    <xdr:to>
      <xdr:col>30</xdr:col>
      <xdr:colOff>0</xdr:colOff>
      <xdr:row>36</xdr:row>
      <xdr:rowOff>152400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31</xdr:col>
      <xdr:colOff>508000</xdr:colOff>
      <xdr:row>25</xdr:row>
      <xdr:rowOff>123825</xdr:rowOff>
    </xdr:from>
    <xdr:to>
      <xdr:col>35</xdr:col>
      <xdr:colOff>0</xdr:colOff>
      <xdr:row>36</xdr:row>
      <xdr:rowOff>152400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36</xdr:col>
      <xdr:colOff>508000</xdr:colOff>
      <xdr:row>25</xdr:row>
      <xdr:rowOff>123825</xdr:rowOff>
    </xdr:from>
    <xdr:to>
      <xdr:col>40</xdr:col>
      <xdr:colOff>0</xdr:colOff>
      <xdr:row>36</xdr:row>
      <xdr:rowOff>152400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41</xdr:col>
      <xdr:colOff>825500</xdr:colOff>
      <xdr:row>25</xdr:row>
      <xdr:rowOff>123825</xdr:rowOff>
    </xdr:from>
    <xdr:to>
      <xdr:col>45</xdr:col>
      <xdr:colOff>0</xdr:colOff>
      <xdr:row>36</xdr:row>
      <xdr:rowOff>152400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46</xdr:col>
      <xdr:colOff>508000</xdr:colOff>
      <xdr:row>25</xdr:row>
      <xdr:rowOff>123825</xdr:rowOff>
    </xdr:from>
    <xdr:to>
      <xdr:col>50</xdr:col>
      <xdr:colOff>0</xdr:colOff>
      <xdr:row>36</xdr:row>
      <xdr:rowOff>152400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51</xdr:col>
      <xdr:colOff>508000</xdr:colOff>
      <xdr:row>25</xdr:row>
      <xdr:rowOff>123825</xdr:rowOff>
    </xdr:from>
    <xdr:to>
      <xdr:col>55</xdr:col>
      <xdr:colOff>0</xdr:colOff>
      <xdr:row>36</xdr:row>
      <xdr:rowOff>152400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ARTIDO/IFN4/Sig/P29/C&#193;LCULOS/COMPARACIONES/29-901_903_910_c&#225;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9-901"/>
      <sheetName val="29-IFN3"/>
      <sheetName val="29-IFN2"/>
      <sheetName val="29-IFN1"/>
      <sheetName val="TIPESTR MD50"/>
      <sheetName val="29-903"/>
      <sheetName val="29-903b"/>
      <sheetName val="29-910"/>
      <sheetName val="201_P29"/>
    </sheetNames>
    <sheetDataSet>
      <sheetData sheetId="0">
        <row r="6">
          <cell r="C6">
            <v>91939.43</v>
          </cell>
          <cell r="D6">
            <v>166319.44611701948</v>
          </cell>
          <cell r="E6">
            <v>179641.04496001569</v>
          </cell>
        </row>
        <row r="7">
          <cell r="C7">
            <v>23788.65</v>
          </cell>
          <cell r="D7">
            <v>32496.532792675298</v>
          </cell>
          <cell r="E7">
            <v>33075.818870508861</v>
          </cell>
        </row>
      </sheetData>
      <sheetData sheetId="1"/>
      <sheetData sheetId="2"/>
      <sheetData sheetId="3"/>
      <sheetData sheetId="4"/>
      <sheetData sheetId="5">
        <row r="54">
          <cell r="B54" t="str">
            <v>IFN2: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BC88"/>
  <sheetViews>
    <sheetView tabSelected="1" view="pageBreakPreview" zoomScale="130" zoomScaleNormal="75" zoomScaleSheetLayoutView="130" workbookViewId="0">
      <selection activeCell="Z25" sqref="Z25"/>
    </sheetView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</cols>
  <sheetData>
    <row r="1" spans="1:55" x14ac:dyDescent="0.3">
      <c r="A1" s="1" t="s">
        <v>0</v>
      </c>
      <c r="B1" s="1"/>
    </row>
    <row r="2" spans="1:55" x14ac:dyDescent="0.3">
      <c r="A2" s="4"/>
      <c r="C2" s="6"/>
      <c r="D2" s="7"/>
      <c r="E2" s="8"/>
    </row>
    <row r="3" spans="1:55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2"/>
      <c r="AO3" s="13" t="s">
        <v>9</v>
      </c>
      <c r="AT3" s="13" t="s">
        <v>10</v>
      </c>
      <c r="AY3" s="13" t="s">
        <v>11</v>
      </c>
    </row>
    <row r="4" spans="1:55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</row>
    <row r="5" spans="1:55" s="24" customFormat="1" ht="12.75" x14ac:dyDescent="0.2">
      <c r="A5" s="20"/>
      <c r="B5" s="21" t="s">
        <v>12</v>
      </c>
      <c r="C5" s="21" t="s">
        <v>13</v>
      </c>
      <c r="D5" s="21" t="s">
        <v>14</v>
      </c>
      <c r="E5" s="22" t="s">
        <v>15</v>
      </c>
      <c r="F5" s="23"/>
      <c r="G5" s="21" t="s">
        <v>12</v>
      </c>
      <c r="H5" s="21" t="s">
        <v>13</v>
      </c>
      <c r="I5" s="21" t="s">
        <v>14</v>
      </c>
      <c r="J5" s="22" t="s">
        <v>15</v>
      </c>
      <c r="K5" s="23"/>
      <c r="L5" s="21" t="s">
        <v>12</v>
      </c>
      <c r="M5" s="21" t="s">
        <v>13</v>
      </c>
      <c r="N5" s="21" t="s">
        <v>14</v>
      </c>
      <c r="O5" s="22" t="s">
        <v>15</v>
      </c>
      <c r="P5" s="23"/>
      <c r="Q5" s="21" t="s">
        <v>12</v>
      </c>
      <c r="R5" s="21" t="s">
        <v>13</v>
      </c>
      <c r="S5" s="21" t="s">
        <v>14</v>
      </c>
      <c r="T5" s="22" t="s">
        <v>15</v>
      </c>
      <c r="U5" s="23"/>
      <c r="V5" s="21" t="s">
        <v>12</v>
      </c>
      <c r="W5" s="21" t="s">
        <v>13</v>
      </c>
      <c r="X5" s="21" t="s">
        <v>14</v>
      </c>
      <c r="Y5" s="22" t="s">
        <v>15</v>
      </c>
      <c r="Z5" s="23"/>
      <c r="AA5" s="21" t="s">
        <v>12</v>
      </c>
      <c r="AB5" s="21" t="s">
        <v>13</v>
      </c>
      <c r="AC5" s="21" t="s">
        <v>14</v>
      </c>
      <c r="AD5" s="22" t="s">
        <v>15</v>
      </c>
      <c r="AE5" s="23"/>
      <c r="AF5" s="21" t="s">
        <v>12</v>
      </c>
      <c r="AG5" s="21" t="s">
        <v>13</v>
      </c>
      <c r="AH5" s="21" t="s">
        <v>14</v>
      </c>
      <c r="AI5" s="22" t="s">
        <v>15</v>
      </c>
      <c r="AJ5" s="23"/>
      <c r="AK5" s="21" t="s">
        <v>12</v>
      </c>
      <c r="AL5" s="21" t="s">
        <v>13</v>
      </c>
      <c r="AM5" s="21" t="s">
        <v>14</v>
      </c>
      <c r="AN5" s="22" t="s">
        <v>15</v>
      </c>
      <c r="AO5" s="23"/>
      <c r="AP5" s="21" t="s">
        <v>12</v>
      </c>
      <c r="AQ5" s="21" t="s">
        <v>13</v>
      </c>
      <c r="AR5" s="21" t="s">
        <v>14</v>
      </c>
      <c r="AS5" s="22" t="s">
        <v>15</v>
      </c>
      <c r="AT5" s="23"/>
      <c r="AU5" s="21" t="s">
        <v>12</v>
      </c>
      <c r="AV5" s="21" t="s">
        <v>13</v>
      </c>
      <c r="AW5" s="21" t="s">
        <v>14</v>
      </c>
      <c r="AX5" s="22" t="s">
        <v>15</v>
      </c>
      <c r="AY5" s="23"/>
      <c r="AZ5" s="21" t="s">
        <v>12</v>
      </c>
      <c r="BA5" s="21" t="s">
        <v>13</v>
      </c>
      <c r="BB5" s="21" t="s">
        <v>14</v>
      </c>
      <c r="BC5" s="22" t="s">
        <v>15</v>
      </c>
    </row>
    <row r="6" spans="1:55" s="24" customFormat="1" ht="12.75" x14ac:dyDescent="0.2">
      <c r="A6" s="25"/>
      <c r="B6" s="26" t="s">
        <v>16</v>
      </c>
      <c r="C6" s="26" t="s">
        <v>16</v>
      </c>
      <c r="D6" s="26" t="s">
        <v>16</v>
      </c>
      <c r="E6" s="26" t="s">
        <v>17</v>
      </c>
      <c r="F6" s="26"/>
      <c r="G6" s="26" t="s">
        <v>16</v>
      </c>
      <c r="H6" s="26" t="s">
        <v>16</v>
      </c>
      <c r="I6" s="26" t="s">
        <v>16</v>
      </c>
      <c r="J6" s="26" t="s">
        <v>17</v>
      </c>
      <c r="K6" s="26"/>
      <c r="L6" s="26" t="s">
        <v>18</v>
      </c>
      <c r="M6" s="26" t="s">
        <v>18</v>
      </c>
      <c r="N6" s="26" t="s">
        <v>18</v>
      </c>
      <c r="O6" s="26" t="s">
        <v>17</v>
      </c>
      <c r="P6" s="26"/>
      <c r="Q6" s="26" t="s">
        <v>18</v>
      </c>
      <c r="R6" s="26" t="s">
        <v>18</v>
      </c>
      <c r="S6" s="26" t="s">
        <v>18</v>
      </c>
      <c r="T6" s="26" t="s">
        <v>17</v>
      </c>
      <c r="U6" s="26"/>
      <c r="V6" s="26" t="s">
        <v>18</v>
      </c>
      <c r="W6" s="26" t="s">
        <v>18</v>
      </c>
      <c r="X6" s="26" t="s">
        <v>18</v>
      </c>
      <c r="Y6" s="26" t="s">
        <v>17</v>
      </c>
      <c r="Z6" s="26"/>
      <c r="AA6" s="26" t="s">
        <v>18</v>
      </c>
      <c r="AB6" s="26" t="s">
        <v>18</v>
      </c>
      <c r="AC6" s="26" t="s">
        <v>18</v>
      </c>
      <c r="AD6" s="26" t="s">
        <v>17</v>
      </c>
      <c r="AE6" s="26"/>
      <c r="AF6" s="26" t="s">
        <v>18</v>
      </c>
      <c r="AG6" s="26" t="s">
        <v>18</v>
      </c>
      <c r="AH6" s="26" t="s">
        <v>18</v>
      </c>
      <c r="AI6" s="26" t="s">
        <v>17</v>
      </c>
      <c r="AJ6" s="26"/>
      <c r="AK6" s="26" t="s">
        <v>18</v>
      </c>
      <c r="AL6" s="26" t="s">
        <v>18</v>
      </c>
      <c r="AM6" s="26" t="s">
        <v>18</v>
      </c>
      <c r="AN6" s="26" t="s">
        <v>17</v>
      </c>
      <c r="AO6" s="26"/>
      <c r="AP6" s="26" t="s">
        <v>18</v>
      </c>
      <c r="AQ6" s="26" t="s">
        <v>18</v>
      </c>
      <c r="AR6" s="26" t="s">
        <v>18</v>
      </c>
      <c r="AS6" s="26" t="s">
        <v>17</v>
      </c>
      <c r="AT6" s="26"/>
      <c r="AU6" s="26" t="s">
        <v>18</v>
      </c>
      <c r="AV6" s="26" t="s">
        <v>18</v>
      </c>
      <c r="AW6" s="26" t="s">
        <v>18</v>
      </c>
      <c r="AX6" s="26" t="s">
        <v>17</v>
      </c>
      <c r="AY6" s="26"/>
      <c r="AZ6" s="26" t="s">
        <v>18</v>
      </c>
      <c r="BA6" s="26" t="s">
        <v>18</v>
      </c>
      <c r="BB6" s="26" t="s">
        <v>18</v>
      </c>
      <c r="BC6" s="26" t="s">
        <v>17</v>
      </c>
    </row>
    <row r="7" spans="1:55" s="24" customFormat="1" ht="12.75" x14ac:dyDescent="0.2">
      <c r="A7" s="25" t="s">
        <v>19</v>
      </c>
      <c r="B7" s="26" t="s">
        <v>20</v>
      </c>
      <c r="C7" s="26" t="s">
        <v>20</v>
      </c>
      <c r="D7" s="26" t="s">
        <v>20</v>
      </c>
      <c r="E7" s="26" t="s">
        <v>21</v>
      </c>
      <c r="F7" s="25" t="s">
        <v>19</v>
      </c>
      <c r="G7" s="26" t="s">
        <v>20</v>
      </c>
      <c r="H7" s="26" t="s">
        <v>20</v>
      </c>
      <c r="I7" s="26" t="s">
        <v>20</v>
      </c>
      <c r="J7" s="26" t="s">
        <v>21</v>
      </c>
      <c r="K7" s="25" t="s">
        <v>19</v>
      </c>
      <c r="L7" s="26" t="s">
        <v>20</v>
      </c>
      <c r="M7" s="26" t="s">
        <v>20</v>
      </c>
      <c r="N7" s="26" t="s">
        <v>20</v>
      </c>
      <c r="O7" s="26" t="s">
        <v>21</v>
      </c>
      <c r="P7" s="25" t="s">
        <v>19</v>
      </c>
      <c r="Q7" s="26" t="s">
        <v>20</v>
      </c>
      <c r="R7" s="26" t="s">
        <v>20</v>
      </c>
      <c r="S7" s="26" t="s">
        <v>20</v>
      </c>
      <c r="T7" s="26" t="s">
        <v>21</v>
      </c>
      <c r="U7" s="25" t="s">
        <v>19</v>
      </c>
      <c r="V7" s="26" t="s">
        <v>20</v>
      </c>
      <c r="W7" s="26" t="s">
        <v>20</v>
      </c>
      <c r="X7" s="26" t="s">
        <v>20</v>
      </c>
      <c r="Y7" s="26" t="s">
        <v>21</v>
      </c>
      <c r="Z7" s="25" t="s">
        <v>19</v>
      </c>
      <c r="AA7" s="26" t="s">
        <v>20</v>
      </c>
      <c r="AB7" s="26" t="s">
        <v>20</v>
      </c>
      <c r="AC7" s="26" t="s">
        <v>20</v>
      </c>
      <c r="AD7" s="26" t="s">
        <v>21</v>
      </c>
      <c r="AE7" s="25" t="s">
        <v>19</v>
      </c>
      <c r="AF7" s="26" t="s">
        <v>20</v>
      </c>
      <c r="AG7" s="26" t="s">
        <v>20</v>
      </c>
      <c r="AH7" s="26" t="s">
        <v>20</v>
      </c>
      <c r="AI7" s="26" t="s">
        <v>21</v>
      </c>
      <c r="AJ7" s="25" t="s">
        <v>19</v>
      </c>
      <c r="AK7" s="26" t="s">
        <v>20</v>
      </c>
      <c r="AL7" s="26" t="s">
        <v>20</v>
      </c>
      <c r="AM7" s="26" t="s">
        <v>20</v>
      </c>
      <c r="AN7" s="26" t="s">
        <v>21</v>
      </c>
      <c r="AO7" s="25" t="s">
        <v>19</v>
      </c>
      <c r="AP7" s="26" t="s">
        <v>20</v>
      </c>
      <c r="AQ7" s="26" t="s">
        <v>20</v>
      </c>
      <c r="AR7" s="26" t="s">
        <v>20</v>
      </c>
      <c r="AS7" s="26" t="s">
        <v>21</v>
      </c>
      <c r="AT7" s="25" t="s">
        <v>19</v>
      </c>
      <c r="AU7" s="26" t="s">
        <v>20</v>
      </c>
      <c r="AV7" s="26" t="s">
        <v>20</v>
      </c>
      <c r="AW7" s="26" t="s">
        <v>20</v>
      </c>
      <c r="AX7" s="26" t="s">
        <v>21</v>
      </c>
      <c r="AY7" s="25" t="s">
        <v>19</v>
      </c>
      <c r="AZ7" s="26" t="s">
        <v>20</v>
      </c>
      <c r="BA7" s="26" t="s">
        <v>20</v>
      </c>
      <c r="BB7" s="26" t="s">
        <v>20</v>
      </c>
      <c r="BC7" s="26" t="s">
        <v>21</v>
      </c>
    </row>
    <row r="8" spans="1:55" s="24" customFormat="1" ht="12.75" x14ac:dyDescent="0.2">
      <c r="A8" s="27"/>
      <c r="B8" s="28" t="s">
        <v>22</v>
      </c>
      <c r="C8" s="28" t="s">
        <v>22</v>
      </c>
      <c r="D8" s="28" t="s">
        <v>22</v>
      </c>
      <c r="E8" s="28"/>
      <c r="F8" s="28"/>
      <c r="G8" s="28" t="s">
        <v>22</v>
      </c>
      <c r="H8" s="28" t="s">
        <v>22</v>
      </c>
      <c r="I8" s="28" t="s">
        <v>22</v>
      </c>
      <c r="J8" s="28"/>
      <c r="K8" s="28"/>
      <c r="L8" s="28" t="s">
        <v>23</v>
      </c>
      <c r="M8" s="28" t="s">
        <v>23</v>
      </c>
      <c r="N8" s="28" t="s">
        <v>23</v>
      </c>
      <c r="O8" s="28"/>
      <c r="P8" s="28"/>
      <c r="Q8" s="28" t="s">
        <v>23</v>
      </c>
      <c r="R8" s="28" t="s">
        <v>23</v>
      </c>
      <c r="S8" s="28" t="s">
        <v>23</v>
      </c>
      <c r="T8" s="28"/>
      <c r="U8" s="28"/>
      <c r="V8" s="28" t="s">
        <v>23</v>
      </c>
      <c r="W8" s="28" t="s">
        <v>23</v>
      </c>
      <c r="X8" s="28" t="s">
        <v>23</v>
      </c>
      <c r="Y8" s="28"/>
      <c r="Z8" s="28"/>
      <c r="AA8" s="28" t="s">
        <v>23</v>
      </c>
      <c r="AB8" s="28" t="s">
        <v>23</v>
      </c>
      <c r="AC8" s="28" t="s">
        <v>23</v>
      </c>
      <c r="AD8" s="28"/>
      <c r="AE8" s="28"/>
      <c r="AF8" s="28" t="s">
        <v>23</v>
      </c>
      <c r="AG8" s="28" t="s">
        <v>23</v>
      </c>
      <c r="AH8" s="28" t="s">
        <v>23</v>
      </c>
      <c r="AI8" s="28"/>
      <c r="AJ8" s="28"/>
      <c r="AK8" s="28" t="s">
        <v>23</v>
      </c>
      <c r="AL8" s="28" t="s">
        <v>23</v>
      </c>
      <c r="AM8" s="28" t="s">
        <v>23</v>
      </c>
      <c r="AN8" s="28"/>
      <c r="AO8" s="28"/>
      <c r="AP8" s="28" t="s">
        <v>23</v>
      </c>
      <c r="AQ8" s="28" t="s">
        <v>23</v>
      </c>
      <c r="AR8" s="28" t="s">
        <v>23</v>
      </c>
      <c r="AS8" s="28"/>
      <c r="AT8" s="28"/>
      <c r="AU8" s="28" t="s">
        <v>23</v>
      </c>
      <c r="AV8" s="28" t="s">
        <v>23</v>
      </c>
      <c r="AW8" s="28" t="s">
        <v>23</v>
      </c>
      <c r="AX8" s="28"/>
      <c r="AY8" s="28"/>
      <c r="AZ8" s="28" t="s">
        <v>23</v>
      </c>
      <c r="BA8" s="28" t="s">
        <v>23</v>
      </c>
      <c r="BB8" s="28" t="s">
        <v>23</v>
      </c>
      <c r="BC8" s="28"/>
    </row>
    <row r="9" spans="1:55" s="33" customFormat="1" x14ac:dyDescent="0.3">
      <c r="A9" s="29">
        <v>5</v>
      </c>
      <c r="B9" s="30">
        <v>29.43</v>
      </c>
      <c r="C9" s="30">
        <v>29.9</v>
      </c>
      <c r="D9" s="30">
        <v>18.2</v>
      </c>
      <c r="E9" s="31">
        <v>-39.130434782608695</v>
      </c>
      <c r="F9" s="29">
        <v>5</v>
      </c>
      <c r="G9" s="30">
        <v>39.29</v>
      </c>
      <c r="H9" s="30">
        <v>52.69</v>
      </c>
      <c r="I9" s="30">
        <v>108.94</v>
      </c>
      <c r="J9" s="31">
        <v>106.75650028468401</v>
      </c>
      <c r="K9" s="29">
        <v>5</v>
      </c>
      <c r="L9" s="30">
        <v>25.02</v>
      </c>
      <c r="M9" s="30">
        <v>39.14</v>
      </c>
      <c r="N9" s="30">
        <v>15.35</v>
      </c>
      <c r="O9" s="32">
        <v>-60.78180889115994</v>
      </c>
      <c r="P9" s="29">
        <v>5</v>
      </c>
      <c r="Q9" s="30">
        <v>21.34</v>
      </c>
      <c r="R9" s="30">
        <v>32.65</v>
      </c>
      <c r="S9" s="30">
        <v>71.61</v>
      </c>
      <c r="T9" s="32">
        <v>119.32618683001532</v>
      </c>
      <c r="U9" s="29">
        <v>5</v>
      </c>
      <c r="V9" s="30">
        <v>2.88</v>
      </c>
      <c r="W9" s="30">
        <v>2.1</v>
      </c>
      <c r="X9" s="30">
        <v>3.55</v>
      </c>
      <c r="Y9" s="32">
        <v>69.047619047619037</v>
      </c>
      <c r="Z9" s="29">
        <v>5</v>
      </c>
      <c r="AA9" s="30">
        <v>1.51</v>
      </c>
      <c r="AB9" s="30">
        <v>2.17</v>
      </c>
      <c r="AC9" s="30">
        <v>0.96</v>
      </c>
      <c r="AD9" s="32">
        <v>-55.76036866359447</v>
      </c>
      <c r="AE9" s="29">
        <v>5</v>
      </c>
      <c r="AF9" s="30">
        <v>2.14</v>
      </c>
      <c r="AG9" s="30">
        <v>0.47</v>
      </c>
      <c r="AH9" s="30">
        <v>0.97</v>
      </c>
      <c r="AI9" s="32">
        <v>106.38297872340426</v>
      </c>
      <c r="AJ9" s="29">
        <v>5</v>
      </c>
      <c r="AK9" s="30">
        <v>1.68</v>
      </c>
      <c r="AL9" s="30">
        <v>6.56</v>
      </c>
      <c r="AM9" s="30">
        <v>5.81</v>
      </c>
      <c r="AN9" s="32">
        <v>-11.432926829268293</v>
      </c>
      <c r="AO9" s="29">
        <v>5</v>
      </c>
      <c r="AP9" s="30">
        <v>21.34</v>
      </c>
      <c r="AQ9" s="30">
        <v>32.65</v>
      </c>
      <c r="AR9" s="30">
        <v>71.61</v>
      </c>
      <c r="AS9" s="32">
        <v>119.32618683001532</v>
      </c>
      <c r="AT9" s="29">
        <v>5</v>
      </c>
      <c r="AU9" s="30">
        <v>0.33</v>
      </c>
      <c r="AV9" s="30">
        <v>1.21</v>
      </c>
      <c r="AW9" s="30">
        <v>1.1599999999999999</v>
      </c>
      <c r="AX9" s="32">
        <v>-4.1322314049586817</v>
      </c>
      <c r="AY9" s="29">
        <v>5</v>
      </c>
      <c r="AZ9" s="30">
        <v>6.71</v>
      </c>
      <c r="BA9" s="30">
        <v>7.36</v>
      </c>
      <c r="BB9" s="30">
        <v>16.2</v>
      </c>
      <c r="BC9" s="32">
        <v>120.10869565217391</v>
      </c>
    </row>
    <row r="10" spans="1:55" x14ac:dyDescent="0.3">
      <c r="A10" s="34">
        <v>10</v>
      </c>
      <c r="B10" s="30">
        <v>20.77</v>
      </c>
      <c r="C10" s="30">
        <v>19.100000000000001</v>
      </c>
      <c r="D10" s="30">
        <v>10.99</v>
      </c>
      <c r="E10" s="31">
        <v>-42.460732984293195</v>
      </c>
      <c r="F10" s="35">
        <v>10</v>
      </c>
      <c r="G10" s="30">
        <v>11.63</v>
      </c>
      <c r="H10" s="30">
        <v>20.09</v>
      </c>
      <c r="I10" s="30">
        <v>28.09</v>
      </c>
      <c r="J10" s="31">
        <v>39.82080637132902</v>
      </c>
      <c r="K10" s="35">
        <v>10</v>
      </c>
      <c r="L10" s="30">
        <v>13.02</v>
      </c>
      <c r="M10" s="30">
        <v>19.22</v>
      </c>
      <c r="N10" s="30">
        <v>9.83</v>
      </c>
      <c r="O10" s="32">
        <v>-48.855359001040583</v>
      </c>
      <c r="P10" s="35">
        <v>10</v>
      </c>
      <c r="Q10" s="30">
        <v>2.3199999999999998</v>
      </c>
      <c r="R10" s="30">
        <v>8.68</v>
      </c>
      <c r="S10" s="30">
        <v>12.73</v>
      </c>
      <c r="T10" s="32">
        <v>46.658986175115217</v>
      </c>
      <c r="U10" s="35">
        <v>10</v>
      </c>
      <c r="V10" s="30">
        <v>2.83</v>
      </c>
      <c r="W10" s="30">
        <v>2.92</v>
      </c>
      <c r="X10" s="30">
        <v>2.57</v>
      </c>
      <c r="Y10" s="32">
        <v>-11.986301369863016</v>
      </c>
      <c r="Z10" s="35">
        <v>10</v>
      </c>
      <c r="AA10" s="30">
        <v>4.09</v>
      </c>
      <c r="AB10" s="30">
        <v>1.31</v>
      </c>
      <c r="AC10" s="30">
        <v>0.85</v>
      </c>
      <c r="AD10" s="32">
        <v>-35.114503816793899</v>
      </c>
      <c r="AE10" s="35">
        <v>10</v>
      </c>
      <c r="AF10" s="30">
        <v>2.25</v>
      </c>
      <c r="AG10" s="30">
        <v>2.02</v>
      </c>
      <c r="AH10" s="30">
        <v>1.21</v>
      </c>
      <c r="AI10" s="32">
        <v>-40.099009900990097</v>
      </c>
      <c r="AJ10" s="35">
        <v>10</v>
      </c>
      <c r="AK10" s="30">
        <v>0.43</v>
      </c>
      <c r="AL10" s="30">
        <v>1.39</v>
      </c>
      <c r="AM10" s="30">
        <v>1.55</v>
      </c>
      <c r="AN10" s="32">
        <v>11.510791366906485</v>
      </c>
      <c r="AO10" s="35">
        <v>10</v>
      </c>
      <c r="AP10" s="30">
        <v>2.3199999999999998</v>
      </c>
      <c r="AQ10" s="30">
        <v>8.68</v>
      </c>
      <c r="AR10" s="30">
        <v>12.73</v>
      </c>
      <c r="AS10" s="32">
        <v>46.658986175115217</v>
      </c>
      <c r="AT10" s="35">
        <v>10</v>
      </c>
      <c r="AU10" s="30">
        <v>0.59</v>
      </c>
      <c r="AV10" s="30">
        <v>0.81</v>
      </c>
      <c r="AW10" s="30">
        <v>0.88</v>
      </c>
      <c r="AX10" s="32">
        <v>8.6419753086419675</v>
      </c>
      <c r="AY10" s="35">
        <v>10</v>
      </c>
      <c r="AZ10" s="30">
        <v>13.43</v>
      </c>
      <c r="BA10" s="30">
        <v>5.66</v>
      </c>
      <c r="BB10" s="30">
        <v>0.31</v>
      </c>
      <c r="BC10" s="32">
        <v>-94.522968197879862</v>
      </c>
    </row>
    <row r="11" spans="1:55" x14ac:dyDescent="0.3">
      <c r="A11" s="34">
        <v>15</v>
      </c>
      <c r="B11" s="30">
        <v>17.329999999999998</v>
      </c>
      <c r="C11" s="30">
        <v>15.1</v>
      </c>
      <c r="D11" s="30">
        <v>12.04</v>
      </c>
      <c r="E11" s="31">
        <v>-20.264900662251659</v>
      </c>
      <c r="F11" s="35">
        <v>15</v>
      </c>
      <c r="G11" s="30">
        <v>4.93</v>
      </c>
      <c r="H11" s="30">
        <v>10.49</v>
      </c>
      <c r="I11" s="30">
        <v>12.6</v>
      </c>
      <c r="J11" s="31">
        <v>20.114394661582455</v>
      </c>
      <c r="K11" s="35">
        <v>15</v>
      </c>
      <c r="L11" s="30">
        <v>9.91</v>
      </c>
      <c r="M11" s="30">
        <v>12.69</v>
      </c>
      <c r="N11" s="30">
        <v>8.02</v>
      </c>
      <c r="O11" s="32">
        <v>-36.800630417651696</v>
      </c>
      <c r="P11" s="35">
        <v>15</v>
      </c>
      <c r="Q11" s="30">
        <v>1.61</v>
      </c>
      <c r="R11" s="30">
        <v>3.35</v>
      </c>
      <c r="S11" s="30">
        <v>4.3600000000000003</v>
      </c>
      <c r="T11" s="32">
        <v>30.14925373134329</v>
      </c>
      <c r="U11" s="35">
        <v>15</v>
      </c>
      <c r="V11" s="30">
        <v>2.54</v>
      </c>
      <c r="W11" s="30">
        <v>2.27</v>
      </c>
      <c r="X11" s="30">
        <v>1.9</v>
      </c>
      <c r="Y11" s="32">
        <v>-16.299559471365644</v>
      </c>
      <c r="Z11" s="35">
        <v>15</v>
      </c>
      <c r="AA11" s="30">
        <v>3.62</v>
      </c>
      <c r="AB11" s="30">
        <v>1.79</v>
      </c>
      <c r="AC11" s="30">
        <v>2.12</v>
      </c>
      <c r="AD11" s="32">
        <v>18.435754189944138</v>
      </c>
      <c r="AE11" s="35">
        <v>15</v>
      </c>
      <c r="AF11" s="30">
        <v>0.66</v>
      </c>
      <c r="AG11" s="30">
        <v>1.4</v>
      </c>
      <c r="AH11" s="30">
        <v>0.96</v>
      </c>
      <c r="AI11" s="32">
        <v>-31.428571428571427</v>
      </c>
      <c r="AJ11" s="35">
        <v>15</v>
      </c>
      <c r="AK11" s="30">
        <v>0.52</v>
      </c>
      <c r="AL11" s="30">
        <v>1.1399999999999999</v>
      </c>
      <c r="AM11" s="30">
        <v>0.79</v>
      </c>
      <c r="AN11" s="32">
        <v>-30.701754385964904</v>
      </c>
      <c r="AO11" s="35">
        <v>15</v>
      </c>
      <c r="AP11" s="30">
        <v>1.61</v>
      </c>
      <c r="AQ11" s="30">
        <v>3.35</v>
      </c>
      <c r="AR11" s="30">
        <v>4.3600000000000003</v>
      </c>
      <c r="AS11" s="32">
        <v>30.14925373134329</v>
      </c>
      <c r="AT11" s="35">
        <v>15</v>
      </c>
      <c r="AU11" s="30">
        <v>0.62</v>
      </c>
      <c r="AV11" s="30">
        <v>0.52</v>
      </c>
      <c r="AW11" s="30">
        <v>0.66</v>
      </c>
      <c r="AX11" s="32">
        <v>26.923076923076927</v>
      </c>
      <c r="AY11" s="35">
        <v>15</v>
      </c>
      <c r="AZ11" s="30">
        <v>2.29</v>
      </c>
      <c r="BA11" s="30">
        <v>1.1100000000000001</v>
      </c>
      <c r="BB11" s="30">
        <v>0.13</v>
      </c>
      <c r="BC11" s="32">
        <v>-88.2882882882883</v>
      </c>
    </row>
    <row r="12" spans="1:55" x14ac:dyDescent="0.3">
      <c r="A12" s="34">
        <v>20</v>
      </c>
      <c r="B12" s="30">
        <v>11.08</v>
      </c>
      <c r="C12" s="30">
        <v>11.35</v>
      </c>
      <c r="D12" s="30">
        <v>11.87</v>
      </c>
      <c r="E12" s="31">
        <v>4.5814977973568247</v>
      </c>
      <c r="F12" s="35">
        <v>20</v>
      </c>
      <c r="G12" s="30">
        <v>2.2799999999999998</v>
      </c>
      <c r="H12" s="30">
        <v>4.62</v>
      </c>
      <c r="I12" s="30">
        <v>7.03</v>
      </c>
      <c r="J12" s="31">
        <v>52.16450216450216</v>
      </c>
      <c r="K12" s="35">
        <v>20</v>
      </c>
      <c r="L12" s="30">
        <v>7.26</v>
      </c>
      <c r="M12" s="30">
        <v>9.75</v>
      </c>
      <c r="N12" s="30">
        <v>5.55</v>
      </c>
      <c r="O12" s="32">
        <v>-43.07692307692308</v>
      </c>
      <c r="P12" s="35">
        <v>20</v>
      </c>
      <c r="Q12" s="30">
        <v>0.64</v>
      </c>
      <c r="R12" s="30">
        <v>2.0699999999999998</v>
      </c>
      <c r="S12" s="30">
        <v>2.58</v>
      </c>
      <c r="T12" s="32">
        <v>24.637681159420303</v>
      </c>
      <c r="U12" s="35">
        <v>20</v>
      </c>
      <c r="V12" s="30">
        <v>2</v>
      </c>
      <c r="W12" s="30">
        <v>1.86</v>
      </c>
      <c r="X12" s="30">
        <v>1.58</v>
      </c>
      <c r="Y12" s="32">
        <v>-15.053763440860216</v>
      </c>
      <c r="Z12" s="35">
        <v>20</v>
      </c>
      <c r="AA12" s="30">
        <v>2.0099999999999998</v>
      </c>
      <c r="AB12" s="30">
        <v>1.71</v>
      </c>
      <c r="AC12" s="30">
        <v>1.7</v>
      </c>
      <c r="AD12" s="32">
        <v>-0.58479532163742742</v>
      </c>
      <c r="AE12" s="35">
        <v>20</v>
      </c>
      <c r="AF12" s="30">
        <v>0.52</v>
      </c>
      <c r="AG12" s="30">
        <v>0.66</v>
      </c>
      <c r="AH12" s="30">
        <v>0.9</v>
      </c>
      <c r="AI12" s="32">
        <v>36.36363636363636</v>
      </c>
      <c r="AJ12" s="35">
        <v>20</v>
      </c>
      <c r="AK12" s="30">
        <v>0.76</v>
      </c>
      <c r="AL12" s="30">
        <v>0.94</v>
      </c>
      <c r="AM12" s="30">
        <v>0.64</v>
      </c>
      <c r="AN12" s="32">
        <v>-31.914893617021271</v>
      </c>
      <c r="AO12" s="35">
        <v>20</v>
      </c>
      <c r="AP12" s="30">
        <v>0.64</v>
      </c>
      <c r="AQ12" s="30">
        <v>2.0699999999999998</v>
      </c>
      <c r="AR12" s="30">
        <v>2.58</v>
      </c>
      <c r="AS12" s="32">
        <v>24.637681159420303</v>
      </c>
      <c r="AT12" s="35">
        <v>20</v>
      </c>
      <c r="AU12" s="30">
        <v>0.33</v>
      </c>
      <c r="AV12" s="30">
        <v>0.47</v>
      </c>
      <c r="AW12" s="30">
        <v>0.57999999999999996</v>
      </c>
      <c r="AX12" s="32">
        <v>23.404255319148934</v>
      </c>
      <c r="AY12" s="35">
        <v>20</v>
      </c>
      <c r="AZ12" s="30">
        <v>0.43</v>
      </c>
      <c r="BA12" s="30">
        <v>0.31</v>
      </c>
      <c r="BB12" s="30">
        <v>0</v>
      </c>
      <c r="BC12" s="66" t="s">
        <v>37</v>
      </c>
    </row>
    <row r="13" spans="1:55" x14ac:dyDescent="0.3">
      <c r="A13" s="34">
        <v>25</v>
      </c>
      <c r="B13" s="30">
        <v>6.53</v>
      </c>
      <c r="C13" s="30">
        <v>8.2200000000000006</v>
      </c>
      <c r="D13" s="30">
        <v>9.2200000000000006</v>
      </c>
      <c r="E13" s="31">
        <v>12.1654501216545</v>
      </c>
      <c r="F13" s="35">
        <v>25</v>
      </c>
      <c r="G13" s="30">
        <v>1.74</v>
      </c>
      <c r="H13" s="30">
        <v>3.09</v>
      </c>
      <c r="I13" s="30">
        <v>3.36</v>
      </c>
      <c r="J13" s="31">
        <v>8.7378640776699026</v>
      </c>
      <c r="K13" s="35">
        <v>25</v>
      </c>
      <c r="L13" s="30">
        <v>4.92</v>
      </c>
      <c r="M13" s="30">
        <v>6.38</v>
      </c>
      <c r="N13" s="30">
        <v>5.0999999999999996</v>
      </c>
      <c r="O13" s="32">
        <v>-20.062695924764895</v>
      </c>
      <c r="P13" s="35">
        <v>25</v>
      </c>
      <c r="Q13" s="30">
        <v>0.39</v>
      </c>
      <c r="R13" s="30">
        <v>0.82</v>
      </c>
      <c r="S13" s="30">
        <v>0.9</v>
      </c>
      <c r="T13" s="32">
        <v>9.7560975609756184</v>
      </c>
      <c r="U13" s="35">
        <v>25</v>
      </c>
      <c r="V13" s="30">
        <v>2.83</v>
      </c>
      <c r="W13" s="30">
        <v>2.71</v>
      </c>
      <c r="X13" s="30">
        <v>2.08</v>
      </c>
      <c r="Y13" s="32">
        <v>-23.247232472324718</v>
      </c>
      <c r="Z13" s="35">
        <v>25</v>
      </c>
      <c r="AA13" s="30">
        <v>0.75</v>
      </c>
      <c r="AB13" s="30">
        <v>1.22</v>
      </c>
      <c r="AC13" s="30">
        <v>1.26</v>
      </c>
      <c r="AD13" s="32">
        <v>3.2786885245901671</v>
      </c>
      <c r="AE13" s="35">
        <v>25</v>
      </c>
      <c r="AF13" s="30">
        <v>0.27</v>
      </c>
      <c r="AG13" s="30">
        <v>0.42</v>
      </c>
      <c r="AH13" s="30">
        <v>0.57999999999999996</v>
      </c>
      <c r="AI13" s="32">
        <v>38.095238095238095</v>
      </c>
      <c r="AJ13" s="35">
        <v>25</v>
      </c>
      <c r="AK13" s="30">
        <v>0.34</v>
      </c>
      <c r="AL13" s="30">
        <v>0.59</v>
      </c>
      <c r="AM13" s="30">
        <v>0.39</v>
      </c>
      <c r="AN13" s="32">
        <v>-33.898305084745758</v>
      </c>
      <c r="AO13" s="35">
        <v>25</v>
      </c>
      <c r="AP13" s="30">
        <v>0.39</v>
      </c>
      <c r="AQ13" s="30">
        <v>0.82</v>
      </c>
      <c r="AR13" s="30">
        <v>0.9</v>
      </c>
      <c r="AS13" s="32">
        <v>9.7560975609756184</v>
      </c>
      <c r="AT13" s="35">
        <v>25</v>
      </c>
      <c r="AU13" s="30">
        <v>0.19</v>
      </c>
      <c r="AV13" s="30">
        <v>0.28000000000000003</v>
      </c>
      <c r="AW13" s="30">
        <v>0.42</v>
      </c>
      <c r="AX13" s="32">
        <v>49.999999999999986</v>
      </c>
      <c r="AY13" s="35">
        <v>25</v>
      </c>
      <c r="AZ13" s="30">
        <v>0.08</v>
      </c>
      <c r="BA13" s="30">
        <v>0.11</v>
      </c>
      <c r="BB13" s="30">
        <v>0.02</v>
      </c>
      <c r="BC13" s="32">
        <v>-81.818181818181813</v>
      </c>
    </row>
    <row r="14" spans="1:55" x14ac:dyDescent="0.3">
      <c r="A14" s="34">
        <v>30</v>
      </c>
      <c r="B14" s="30">
        <v>3.79</v>
      </c>
      <c r="C14" s="30">
        <v>4.8499999999999996</v>
      </c>
      <c r="D14" s="30">
        <v>6.63</v>
      </c>
      <c r="E14" s="31">
        <v>36.701030927835063</v>
      </c>
      <c r="F14" s="35">
        <v>30</v>
      </c>
      <c r="G14" s="30">
        <v>1.46</v>
      </c>
      <c r="H14" s="30">
        <v>1.98</v>
      </c>
      <c r="I14" s="30">
        <v>2.2200000000000002</v>
      </c>
      <c r="J14" s="31">
        <v>12.121212121212132</v>
      </c>
      <c r="K14" s="35">
        <v>30</v>
      </c>
      <c r="L14" s="30">
        <v>3.5</v>
      </c>
      <c r="M14" s="30">
        <v>4.3099999999999996</v>
      </c>
      <c r="N14" s="30">
        <v>4.2699999999999996</v>
      </c>
      <c r="O14" s="32">
        <v>-0.92807424593967613</v>
      </c>
      <c r="P14" s="35">
        <v>30</v>
      </c>
      <c r="Q14" s="30">
        <v>0.33</v>
      </c>
      <c r="R14" s="30">
        <v>0.55000000000000004</v>
      </c>
      <c r="S14" s="30">
        <v>0.63</v>
      </c>
      <c r="T14" s="32">
        <v>14.545454545454538</v>
      </c>
      <c r="U14" s="35">
        <v>30</v>
      </c>
      <c r="V14" s="30">
        <v>3.36</v>
      </c>
      <c r="W14" s="30">
        <v>2.5099999999999998</v>
      </c>
      <c r="X14" s="30">
        <v>2.4500000000000002</v>
      </c>
      <c r="Y14" s="32">
        <v>-2.3904382470119367</v>
      </c>
      <c r="Z14" s="35">
        <v>30</v>
      </c>
      <c r="AA14" s="30">
        <v>0.21</v>
      </c>
      <c r="AB14" s="30">
        <v>0.4</v>
      </c>
      <c r="AC14" s="30">
        <v>0.86</v>
      </c>
      <c r="AD14" s="32">
        <v>115</v>
      </c>
      <c r="AE14" s="35">
        <v>30</v>
      </c>
      <c r="AF14" s="30">
        <v>0.21</v>
      </c>
      <c r="AG14" s="30">
        <v>0.36</v>
      </c>
      <c r="AH14" s="30">
        <v>0.33</v>
      </c>
      <c r="AI14" s="32">
        <v>-8.3333333333333268</v>
      </c>
      <c r="AJ14" s="35">
        <v>30</v>
      </c>
      <c r="AK14" s="30">
        <v>0.22</v>
      </c>
      <c r="AL14" s="30">
        <v>0.31</v>
      </c>
      <c r="AM14" s="30">
        <v>0.3</v>
      </c>
      <c r="AN14" s="32">
        <v>-3.2258064516129061</v>
      </c>
      <c r="AO14" s="35">
        <v>30</v>
      </c>
      <c r="AP14" s="30">
        <v>0.33</v>
      </c>
      <c r="AQ14" s="30">
        <v>0.55000000000000004</v>
      </c>
      <c r="AR14" s="30">
        <v>0.63</v>
      </c>
      <c r="AS14" s="32">
        <v>14.545454545454538</v>
      </c>
      <c r="AT14" s="35">
        <v>30</v>
      </c>
      <c r="AU14" s="30">
        <v>0.15</v>
      </c>
      <c r="AV14" s="30">
        <v>0.18</v>
      </c>
      <c r="AW14" s="30">
        <v>0.22</v>
      </c>
      <c r="AX14" s="32">
        <v>22.222222222222229</v>
      </c>
      <c r="AY14" s="35">
        <v>30</v>
      </c>
      <c r="AZ14" s="30">
        <v>0.03</v>
      </c>
      <c r="BA14" s="30">
        <v>0.05</v>
      </c>
      <c r="BB14" s="30">
        <v>0</v>
      </c>
      <c r="BC14" s="66" t="s">
        <v>37</v>
      </c>
    </row>
    <row r="15" spans="1:55" x14ac:dyDescent="0.3">
      <c r="A15" s="34">
        <v>35</v>
      </c>
      <c r="B15" s="30">
        <v>2.2999999999999998</v>
      </c>
      <c r="C15" s="30">
        <v>2.5</v>
      </c>
      <c r="D15" s="30">
        <v>4.21</v>
      </c>
      <c r="E15" s="31">
        <v>68.400000000000006</v>
      </c>
      <c r="F15" s="35">
        <v>35</v>
      </c>
      <c r="G15" s="30">
        <v>0.86</v>
      </c>
      <c r="H15" s="30">
        <v>1.33</v>
      </c>
      <c r="I15" s="30">
        <v>1.56</v>
      </c>
      <c r="J15" s="31">
        <v>17.293233082706767</v>
      </c>
      <c r="K15" s="35">
        <v>35</v>
      </c>
      <c r="L15" s="30">
        <v>2.19</v>
      </c>
      <c r="M15" s="30">
        <v>2.77</v>
      </c>
      <c r="N15" s="30">
        <v>2.68</v>
      </c>
      <c r="O15" s="32">
        <v>-3.2490974729241824</v>
      </c>
      <c r="P15" s="35">
        <v>35</v>
      </c>
      <c r="Q15" s="30">
        <v>0.17</v>
      </c>
      <c r="R15" s="30">
        <v>0.32</v>
      </c>
      <c r="S15" s="30">
        <v>0.3</v>
      </c>
      <c r="T15" s="32">
        <v>-6.2500000000000053</v>
      </c>
      <c r="U15" s="35">
        <v>35</v>
      </c>
      <c r="V15" s="30">
        <v>2.67</v>
      </c>
      <c r="W15" s="30">
        <v>2.76</v>
      </c>
      <c r="X15" s="30">
        <v>2.4500000000000002</v>
      </c>
      <c r="Y15" s="32">
        <v>-11.231884057971001</v>
      </c>
      <c r="Z15" s="35">
        <v>35</v>
      </c>
      <c r="AA15" s="30">
        <v>7.0000000000000007E-2</v>
      </c>
      <c r="AB15" s="30">
        <v>0.2</v>
      </c>
      <c r="AC15" s="30">
        <v>0.3</v>
      </c>
      <c r="AD15" s="32">
        <v>49.999999999999986</v>
      </c>
      <c r="AE15" s="35">
        <v>35</v>
      </c>
      <c r="AF15" s="30">
        <v>0.24</v>
      </c>
      <c r="AG15" s="30">
        <v>0.28999999999999998</v>
      </c>
      <c r="AH15" s="30">
        <v>0.24</v>
      </c>
      <c r="AI15" s="32">
        <v>-17.241379310344826</v>
      </c>
      <c r="AJ15" s="35">
        <v>35</v>
      </c>
      <c r="AK15" s="30">
        <v>0.09</v>
      </c>
      <c r="AL15" s="30">
        <v>0.3</v>
      </c>
      <c r="AM15" s="30">
        <v>0.21</v>
      </c>
      <c r="AN15" s="32">
        <v>-30</v>
      </c>
      <c r="AO15" s="35">
        <v>35</v>
      </c>
      <c r="AP15" s="30">
        <v>0.17</v>
      </c>
      <c r="AQ15" s="30">
        <v>0.32</v>
      </c>
      <c r="AR15" s="30">
        <v>0.3</v>
      </c>
      <c r="AS15" s="32">
        <v>-6.2500000000000053</v>
      </c>
      <c r="AT15" s="35">
        <v>35</v>
      </c>
      <c r="AU15" s="30">
        <v>0.1</v>
      </c>
      <c r="AV15" s="30">
        <v>0.12</v>
      </c>
      <c r="AW15" s="30">
        <v>0.13</v>
      </c>
      <c r="AX15" s="32">
        <v>8.333333333333341</v>
      </c>
      <c r="AY15" s="35">
        <v>35</v>
      </c>
      <c r="AZ15" s="30">
        <v>0.03</v>
      </c>
      <c r="BA15" s="30">
        <v>0.03</v>
      </c>
      <c r="BB15" s="30">
        <v>0</v>
      </c>
      <c r="BC15" s="66" t="s">
        <v>37</v>
      </c>
    </row>
    <row r="16" spans="1:55" x14ac:dyDescent="0.3">
      <c r="A16" s="34">
        <v>40</v>
      </c>
      <c r="B16" s="30">
        <v>0.64</v>
      </c>
      <c r="C16" s="30">
        <v>1.24</v>
      </c>
      <c r="D16" s="30">
        <v>2.29</v>
      </c>
      <c r="E16" s="31">
        <v>84.677419354838705</v>
      </c>
      <c r="F16" s="35">
        <v>40</v>
      </c>
      <c r="G16" s="30">
        <v>0.59</v>
      </c>
      <c r="H16" s="30">
        <v>0.82</v>
      </c>
      <c r="I16" s="30">
        <v>0.79</v>
      </c>
      <c r="J16" s="31">
        <v>-3.6585365853658436</v>
      </c>
      <c r="K16" s="35">
        <v>40</v>
      </c>
      <c r="L16" s="30">
        <v>1.24</v>
      </c>
      <c r="M16" s="30">
        <v>1.82</v>
      </c>
      <c r="N16" s="30">
        <v>1.97</v>
      </c>
      <c r="O16" s="32">
        <v>8.2417582417582373</v>
      </c>
      <c r="P16" s="35">
        <v>40</v>
      </c>
      <c r="Q16" s="30">
        <v>0.21</v>
      </c>
      <c r="R16" s="30">
        <v>0.18</v>
      </c>
      <c r="S16" s="30">
        <v>0.26</v>
      </c>
      <c r="T16" s="32">
        <v>44.444444444444457</v>
      </c>
      <c r="U16" s="35">
        <v>40</v>
      </c>
      <c r="V16" s="30">
        <v>1.81</v>
      </c>
      <c r="W16" s="30">
        <v>1.78</v>
      </c>
      <c r="X16" s="30">
        <v>2</v>
      </c>
      <c r="Y16" s="32">
        <v>12.35955056179775</v>
      </c>
      <c r="Z16" s="35">
        <v>40</v>
      </c>
      <c r="AA16" s="30">
        <v>0.03</v>
      </c>
      <c r="AB16" s="30">
        <v>0.03</v>
      </c>
      <c r="AC16" s="30">
        <v>0.08</v>
      </c>
      <c r="AD16" s="32">
        <v>166.66666666666669</v>
      </c>
      <c r="AE16" s="35">
        <v>40</v>
      </c>
      <c r="AF16" s="30">
        <v>0.1</v>
      </c>
      <c r="AG16" s="30">
        <v>0.26</v>
      </c>
      <c r="AH16" s="30">
        <v>0.28000000000000003</v>
      </c>
      <c r="AI16" s="32">
        <v>7.6923076923076987</v>
      </c>
      <c r="AJ16" s="35">
        <v>40</v>
      </c>
      <c r="AK16" s="30">
        <v>0.11</v>
      </c>
      <c r="AL16" s="30">
        <v>0.11</v>
      </c>
      <c r="AM16" s="30">
        <v>0.18</v>
      </c>
      <c r="AN16" s="32">
        <v>63.636363636363626</v>
      </c>
      <c r="AO16" s="35">
        <v>40</v>
      </c>
      <c r="AP16" s="30">
        <v>0.21</v>
      </c>
      <c r="AQ16" s="30">
        <v>0.18</v>
      </c>
      <c r="AR16" s="30">
        <v>0.26</v>
      </c>
      <c r="AS16" s="32">
        <v>44.444444444444457</v>
      </c>
      <c r="AT16" s="35">
        <v>40</v>
      </c>
      <c r="AU16" s="30">
        <v>0.13</v>
      </c>
      <c r="AV16" s="30">
        <v>7.0000000000000007E-2</v>
      </c>
      <c r="AW16" s="30">
        <v>0.05</v>
      </c>
      <c r="AX16" s="32">
        <v>-28.571428571428577</v>
      </c>
      <c r="AY16" s="35">
        <v>40</v>
      </c>
      <c r="AZ16" s="30">
        <v>0</v>
      </c>
      <c r="BA16" s="30">
        <v>0</v>
      </c>
      <c r="BB16" s="30">
        <v>0</v>
      </c>
      <c r="BC16" s="66" t="s">
        <v>37</v>
      </c>
    </row>
    <row r="17" spans="1:55" x14ac:dyDescent="0.3">
      <c r="A17" s="34">
        <v>45</v>
      </c>
      <c r="B17" s="30">
        <v>0.27</v>
      </c>
      <c r="C17" s="30">
        <v>0.48</v>
      </c>
      <c r="D17" s="30">
        <v>1.1299999999999999</v>
      </c>
      <c r="E17" s="31">
        <v>135.41666666666663</v>
      </c>
      <c r="F17" s="35">
        <v>45</v>
      </c>
      <c r="G17" s="30">
        <v>0.36</v>
      </c>
      <c r="H17" s="30">
        <v>0.44</v>
      </c>
      <c r="I17" s="30">
        <v>0.5</v>
      </c>
      <c r="J17" s="31">
        <v>13.636363636363637</v>
      </c>
      <c r="K17" s="35">
        <v>45</v>
      </c>
      <c r="L17" s="30">
        <v>0.44</v>
      </c>
      <c r="M17" s="30">
        <v>0.72</v>
      </c>
      <c r="N17" s="30">
        <v>0.98</v>
      </c>
      <c r="O17" s="32">
        <v>36.111111111111114</v>
      </c>
      <c r="P17" s="35">
        <v>45</v>
      </c>
      <c r="Q17" s="30">
        <v>0.05</v>
      </c>
      <c r="R17" s="30">
        <v>0.15</v>
      </c>
      <c r="S17" s="30">
        <v>7.0000000000000007E-2</v>
      </c>
      <c r="T17" s="32">
        <v>-53.333333333333329</v>
      </c>
      <c r="U17" s="35">
        <v>45</v>
      </c>
      <c r="V17" s="30">
        <v>1.1100000000000001</v>
      </c>
      <c r="W17" s="30">
        <v>1.1200000000000001</v>
      </c>
      <c r="X17" s="30">
        <v>1.26</v>
      </c>
      <c r="Y17" s="32">
        <v>12.499999999999989</v>
      </c>
      <c r="Z17" s="35">
        <v>45</v>
      </c>
      <c r="AA17" s="30">
        <v>0.01</v>
      </c>
      <c r="AB17" s="30">
        <v>0.02</v>
      </c>
      <c r="AC17" s="30">
        <v>0.04</v>
      </c>
      <c r="AD17" s="32">
        <v>100</v>
      </c>
      <c r="AE17" s="35">
        <v>45</v>
      </c>
      <c r="AF17" s="30">
        <v>0.19</v>
      </c>
      <c r="AG17" s="30">
        <v>0.15</v>
      </c>
      <c r="AH17" s="30">
        <v>0.2</v>
      </c>
      <c r="AI17" s="32">
        <v>33.33333333333335</v>
      </c>
      <c r="AJ17" s="35">
        <v>45</v>
      </c>
      <c r="AK17" s="30">
        <v>0.03</v>
      </c>
      <c r="AL17" s="30">
        <v>0.05</v>
      </c>
      <c r="AM17" s="30">
        <v>0.12</v>
      </c>
      <c r="AN17" s="32">
        <v>139.99999999999997</v>
      </c>
      <c r="AO17" s="35">
        <v>45</v>
      </c>
      <c r="AP17" s="30">
        <v>0.05</v>
      </c>
      <c r="AQ17" s="30">
        <v>0.15</v>
      </c>
      <c r="AR17" s="30">
        <v>7.0000000000000007E-2</v>
      </c>
      <c r="AS17" s="32">
        <v>-53.333333333333329</v>
      </c>
      <c r="AT17" s="35">
        <v>45</v>
      </c>
      <c r="AU17" s="30">
        <v>0.1</v>
      </c>
      <c r="AV17" s="30">
        <v>0.08</v>
      </c>
      <c r="AW17" s="30">
        <v>0.06</v>
      </c>
      <c r="AX17" s="32">
        <v>-25.000000000000004</v>
      </c>
      <c r="AY17" s="35">
        <v>45</v>
      </c>
      <c r="AZ17" s="30">
        <v>0</v>
      </c>
      <c r="BA17" s="30">
        <v>0.01</v>
      </c>
      <c r="BB17" s="30">
        <v>0</v>
      </c>
      <c r="BC17" s="66" t="s">
        <v>37</v>
      </c>
    </row>
    <row r="18" spans="1:55" x14ac:dyDescent="0.3">
      <c r="A18" s="34">
        <v>50</v>
      </c>
      <c r="B18" s="30">
        <v>0.09</v>
      </c>
      <c r="C18" s="30">
        <v>0.25</v>
      </c>
      <c r="D18" s="30">
        <v>0.43</v>
      </c>
      <c r="E18" s="31">
        <v>72</v>
      </c>
      <c r="F18" s="35">
        <v>50</v>
      </c>
      <c r="G18" s="30">
        <v>0.18</v>
      </c>
      <c r="H18" s="30">
        <v>0.28999999999999998</v>
      </c>
      <c r="I18" s="30">
        <v>0.32</v>
      </c>
      <c r="J18" s="31">
        <v>10.344827586206906</v>
      </c>
      <c r="K18" s="35">
        <v>50</v>
      </c>
      <c r="L18" s="30">
        <v>0.2</v>
      </c>
      <c r="M18" s="30">
        <v>0.3</v>
      </c>
      <c r="N18" s="30">
        <v>0.61</v>
      </c>
      <c r="O18" s="32">
        <v>103.33333333333334</v>
      </c>
      <c r="P18" s="35">
        <v>50</v>
      </c>
      <c r="Q18" s="30">
        <v>0.01</v>
      </c>
      <c r="R18" s="30">
        <v>0.05</v>
      </c>
      <c r="S18" s="30">
        <v>7.0000000000000007E-2</v>
      </c>
      <c r="T18" s="32">
        <v>40.000000000000007</v>
      </c>
      <c r="U18" s="35">
        <v>50</v>
      </c>
      <c r="V18" s="30">
        <v>0.71</v>
      </c>
      <c r="W18" s="30">
        <v>0.81</v>
      </c>
      <c r="X18" s="30">
        <v>0.76</v>
      </c>
      <c r="Y18" s="32">
        <v>-6.1728395061728447</v>
      </c>
      <c r="Z18" s="35">
        <v>50</v>
      </c>
      <c r="AA18" s="30">
        <v>0.01</v>
      </c>
      <c r="AB18" s="30">
        <v>0</v>
      </c>
      <c r="AC18" s="30">
        <v>0.02</v>
      </c>
      <c r="AD18" s="66" t="s">
        <v>37</v>
      </c>
      <c r="AE18" s="35">
        <v>50</v>
      </c>
      <c r="AF18" s="30">
        <v>0.1</v>
      </c>
      <c r="AG18" s="30">
        <v>0.15</v>
      </c>
      <c r="AH18" s="30">
        <v>0.1</v>
      </c>
      <c r="AI18" s="32">
        <v>-33.333333333333329</v>
      </c>
      <c r="AJ18" s="35">
        <v>50</v>
      </c>
      <c r="AK18" s="30">
        <v>0.03</v>
      </c>
      <c r="AL18" s="30">
        <v>0.06</v>
      </c>
      <c r="AM18" s="30">
        <v>7.0000000000000007E-2</v>
      </c>
      <c r="AN18" s="32">
        <v>16.666666666666682</v>
      </c>
      <c r="AO18" s="35">
        <v>50</v>
      </c>
      <c r="AP18" s="30">
        <v>0.01</v>
      </c>
      <c r="AQ18" s="30">
        <v>0.05</v>
      </c>
      <c r="AR18" s="30">
        <v>7.0000000000000007E-2</v>
      </c>
      <c r="AS18" s="32">
        <v>40.000000000000007</v>
      </c>
      <c r="AT18" s="35">
        <v>50</v>
      </c>
      <c r="AU18" s="30">
        <v>7.0000000000000007E-2</v>
      </c>
      <c r="AV18" s="30">
        <v>0.06</v>
      </c>
      <c r="AW18" s="30">
        <v>0.05</v>
      </c>
      <c r="AX18" s="32">
        <v>-16.666666666666661</v>
      </c>
      <c r="AY18" s="35">
        <v>50</v>
      </c>
      <c r="AZ18" s="30">
        <v>0</v>
      </c>
      <c r="BA18" s="30">
        <v>0</v>
      </c>
      <c r="BB18" s="30">
        <v>0</v>
      </c>
      <c r="BC18" s="66" t="s">
        <v>37</v>
      </c>
    </row>
    <row r="19" spans="1:55" x14ac:dyDescent="0.3">
      <c r="A19" s="34">
        <v>55</v>
      </c>
      <c r="B19" s="30">
        <v>0.03</v>
      </c>
      <c r="C19" s="30">
        <v>0.11</v>
      </c>
      <c r="D19" s="30">
        <v>0.27</v>
      </c>
      <c r="E19" s="31">
        <v>145.4545454545455</v>
      </c>
      <c r="F19" s="35">
        <v>55</v>
      </c>
      <c r="G19" s="30">
        <v>0.12</v>
      </c>
      <c r="H19" s="30">
        <v>0.18</v>
      </c>
      <c r="I19" s="30">
        <v>0.2</v>
      </c>
      <c r="J19" s="31">
        <v>11.111111111111121</v>
      </c>
      <c r="K19" s="35">
        <v>55</v>
      </c>
      <c r="L19" s="30">
        <v>0.16</v>
      </c>
      <c r="M19" s="30">
        <v>0.18</v>
      </c>
      <c r="N19" s="30">
        <v>0.28000000000000003</v>
      </c>
      <c r="O19" s="32">
        <v>55.555555555555578</v>
      </c>
      <c r="P19" s="35">
        <v>55</v>
      </c>
      <c r="Q19" s="30">
        <v>0.02</v>
      </c>
      <c r="R19" s="30">
        <v>0.03</v>
      </c>
      <c r="S19" s="30">
        <v>0.05</v>
      </c>
      <c r="T19" s="32">
        <v>66.666666666666686</v>
      </c>
      <c r="U19" s="35">
        <v>55</v>
      </c>
      <c r="V19" s="30">
        <v>0.48</v>
      </c>
      <c r="W19" s="30">
        <v>0.44</v>
      </c>
      <c r="X19" s="30">
        <v>0.54</v>
      </c>
      <c r="Y19" s="32">
        <v>22.727272727272734</v>
      </c>
      <c r="Z19" s="35">
        <v>55</v>
      </c>
      <c r="AA19" s="30">
        <v>0</v>
      </c>
      <c r="AB19" s="30">
        <v>0.01</v>
      </c>
      <c r="AC19" s="30">
        <v>0.02</v>
      </c>
      <c r="AD19" s="32">
        <v>100</v>
      </c>
      <c r="AE19" s="35">
        <v>55</v>
      </c>
      <c r="AF19" s="30">
        <v>0.16</v>
      </c>
      <c r="AG19" s="30">
        <v>0.14000000000000001</v>
      </c>
      <c r="AH19" s="30">
        <v>0.15</v>
      </c>
      <c r="AI19" s="32">
        <v>7.142857142857129</v>
      </c>
      <c r="AJ19" s="35">
        <v>55</v>
      </c>
      <c r="AK19" s="30">
        <v>0.03</v>
      </c>
      <c r="AL19" s="30">
        <v>0.03</v>
      </c>
      <c r="AM19" s="30">
        <v>0.05</v>
      </c>
      <c r="AN19" s="32">
        <v>66.666666666666686</v>
      </c>
      <c r="AO19" s="35">
        <v>55</v>
      </c>
      <c r="AP19" s="30">
        <v>0.02</v>
      </c>
      <c r="AQ19" s="30">
        <v>0.03</v>
      </c>
      <c r="AR19" s="30">
        <v>0.05</v>
      </c>
      <c r="AS19" s="32">
        <v>66.666666666666686</v>
      </c>
      <c r="AT19" s="35">
        <v>55</v>
      </c>
      <c r="AU19" s="30">
        <v>0.09</v>
      </c>
      <c r="AV19" s="30">
        <v>0.06</v>
      </c>
      <c r="AW19" s="30">
        <v>0.04</v>
      </c>
      <c r="AX19" s="32">
        <v>-33.333333333333329</v>
      </c>
      <c r="AY19" s="35">
        <v>55</v>
      </c>
      <c r="AZ19" s="30">
        <v>0</v>
      </c>
      <c r="BA19" s="30">
        <v>0</v>
      </c>
      <c r="BB19" s="30">
        <v>0</v>
      </c>
      <c r="BC19" s="66" t="s">
        <v>37</v>
      </c>
    </row>
    <row r="20" spans="1:55" x14ac:dyDescent="0.3">
      <c r="A20" s="34">
        <v>60</v>
      </c>
      <c r="B20" s="30">
        <v>0.01</v>
      </c>
      <c r="C20" s="30">
        <v>0.05</v>
      </c>
      <c r="D20" s="30">
        <v>0.11</v>
      </c>
      <c r="E20" s="31">
        <v>120</v>
      </c>
      <c r="F20" s="35">
        <v>60</v>
      </c>
      <c r="G20" s="30">
        <v>0.05</v>
      </c>
      <c r="H20" s="30">
        <v>0.12</v>
      </c>
      <c r="I20" s="30">
        <v>0.12</v>
      </c>
      <c r="J20" s="31">
        <v>0</v>
      </c>
      <c r="K20" s="35">
        <v>60</v>
      </c>
      <c r="L20" s="30">
        <v>0.06</v>
      </c>
      <c r="M20" s="30">
        <v>0.05</v>
      </c>
      <c r="N20" s="30">
        <v>0.1</v>
      </c>
      <c r="O20" s="32">
        <v>100</v>
      </c>
      <c r="P20" s="35">
        <v>60</v>
      </c>
      <c r="Q20" s="30">
        <v>0.01</v>
      </c>
      <c r="R20" s="30">
        <v>0.01</v>
      </c>
      <c r="S20" s="30">
        <v>0</v>
      </c>
      <c r="T20" s="66" t="s">
        <v>37</v>
      </c>
      <c r="U20" s="35">
        <v>60</v>
      </c>
      <c r="V20" s="30">
        <v>0.25</v>
      </c>
      <c r="W20" s="30">
        <v>0.25</v>
      </c>
      <c r="X20" s="30">
        <v>0.31</v>
      </c>
      <c r="Y20" s="32">
        <v>24</v>
      </c>
      <c r="Z20" s="35">
        <v>60</v>
      </c>
      <c r="AA20" s="30">
        <v>0</v>
      </c>
      <c r="AB20" s="30">
        <v>0.01</v>
      </c>
      <c r="AC20" s="30">
        <v>0</v>
      </c>
      <c r="AD20" s="66" t="s">
        <v>37</v>
      </c>
      <c r="AE20" s="35">
        <v>60</v>
      </c>
      <c r="AF20" s="30">
        <v>0.09</v>
      </c>
      <c r="AG20" s="30">
        <v>0.12</v>
      </c>
      <c r="AH20" s="30">
        <v>0.12</v>
      </c>
      <c r="AI20" s="32">
        <v>0</v>
      </c>
      <c r="AJ20" s="35">
        <v>60</v>
      </c>
      <c r="AK20" s="30">
        <v>0.03</v>
      </c>
      <c r="AL20" s="30">
        <v>0.03</v>
      </c>
      <c r="AM20" s="30">
        <v>0.02</v>
      </c>
      <c r="AN20" s="32">
        <v>-33.333333333333329</v>
      </c>
      <c r="AO20" s="35">
        <v>60</v>
      </c>
      <c r="AP20" s="30">
        <v>0.01</v>
      </c>
      <c r="AQ20" s="30">
        <v>0.01</v>
      </c>
      <c r="AR20" s="30">
        <v>0</v>
      </c>
      <c r="AS20" s="66" t="s">
        <v>37</v>
      </c>
      <c r="AT20" s="35">
        <v>60</v>
      </c>
      <c r="AU20" s="30">
        <v>0.04</v>
      </c>
      <c r="AV20" s="30">
        <v>0.03</v>
      </c>
      <c r="AW20" s="30">
        <v>0.04</v>
      </c>
      <c r="AX20" s="32">
        <v>33.333333333333343</v>
      </c>
      <c r="AY20" s="35">
        <v>60</v>
      </c>
      <c r="AZ20" s="30">
        <v>0</v>
      </c>
      <c r="BA20" s="30">
        <v>0</v>
      </c>
      <c r="BB20" s="30">
        <v>0</v>
      </c>
      <c r="BC20" s="66" t="s">
        <v>37</v>
      </c>
    </row>
    <row r="21" spans="1:55" x14ac:dyDescent="0.3">
      <c r="A21" s="34">
        <v>65</v>
      </c>
      <c r="B21" s="30">
        <v>0.02</v>
      </c>
      <c r="C21" s="30">
        <v>0.02</v>
      </c>
      <c r="D21" s="30">
        <v>0.04</v>
      </c>
      <c r="E21" s="31">
        <v>100</v>
      </c>
      <c r="F21" s="35">
        <v>65</v>
      </c>
      <c r="G21" s="30">
        <v>0.04</v>
      </c>
      <c r="H21" s="30">
        <v>0.04</v>
      </c>
      <c r="I21" s="30">
        <v>0.05</v>
      </c>
      <c r="J21" s="31">
        <v>25.000000000000004</v>
      </c>
      <c r="K21" s="35">
        <v>65</v>
      </c>
      <c r="L21" s="30">
        <v>0.03</v>
      </c>
      <c r="M21" s="30">
        <v>0.03</v>
      </c>
      <c r="N21" s="30">
        <v>7.0000000000000007E-2</v>
      </c>
      <c r="O21" s="32">
        <v>133.33333333333337</v>
      </c>
      <c r="P21" s="35">
        <v>65</v>
      </c>
      <c r="Q21" s="30">
        <v>0.01</v>
      </c>
      <c r="R21" s="30">
        <v>0.01</v>
      </c>
      <c r="S21" s="30">
        <v>0.02</v>
      </c>
      <c r="T21" s="32">
        <v>100</v>
      </c>
      <c r="U21" s="35">
        <v>65</v>
      </c>
      <c r="V21" s="30">
        <v>0.1</v>
      </c>
      <c r="W21" s="30">
        <v>0.16</v>
      </c>
      <c r="X21" s="30">
        <v>0.13</v>
      </c>
      <c r="Y21" s="32">
        <v>-18.75</v>
      </c>
      <c r="Z21" s="35">
        <v>65</v>
      </c>
      <c r="AA21" s="30">
        <v>0</v>
      </c>
      <c r="AB21" s="30">
        <v>0</v>
      </c>
      <c r="AC21" s="30">
        <v>0</v>
      </c>
      <c r="AD21" s="66" t="s">
        <v>37</v>
      </c>
      <c r="AE21" s="35">
        <v>65</v>
      </c>
      <c r="AF21" s="30">
        <v>0.05</v>
      </c>
      <c r="AG21" s="30">
        <v>7.0000000000000007E-2</v>
      </c>
      <c r="AH21" s="30">
        <v>0.08</v>
      </c>
      <c r="AI21" s="32">
        <v>14.285714285714278</v>
      </c>
      <c r="AJ21" s="35">
        <v>65</v>
      </c>
      <c r="AK21" s="30">
        <v>0.02</v>
      </c>
      <c r="AL21" s="30">
        <v>0.03</v>
      </c>
      <c r="AM21" s="30">
        <v>0.01</v>
      </c>
      <c r="AN21" s="32">
        <v>-66.666666666666657</v>
      </c>
      <c r="AO21" s="35">
        <v>65</v>
      </c>
      <c r="AP21" s="30">
        <v>0.01</v>
      </c>
      <c r="AQ21" s="30">
        <v>0.01</v>
      </c>
      <c r="AR21" s="30">
        <v>0.02</v>
      </c>
      <c r="AS21" s="32">
        <v>100</v>
      </c>
      <c r="AT21" s="35">
        <v>65</v>
      </c>
      <c r="AU21" s="30">
        <v>0.02</v>
      </c>
      <c r="AV21" s="30">
        <v>0.02</v>
      </c>
      <c r="AW21" s="30">
        <v>0.01</v>
      </c>
      <c r="AX21" s="32">
        <v>-50</v>
      </c>
      <c r="AY21" s="35">
        <v>65</v>
      </c>
      <c r="AZ21" s="30">
        <v>0</v>
      </c>
      <c r="BA21" s="30">
        <v>0</v>
      </c>
      <c r="BB21" s="30">
        <v>0</v>
      </c>
      <c r="BC21" s="66" t="s">
        <v>37</v>
      </c>
    </row>
    <row r="22" spans="1:55" x14ac:dyDescent="0.3">
      <c r="A22" s="34" t="s">
        <v>24</v>
      </c>
      <c r="B22" s="30">
        <v>0.01</v>
      </c>
      <c r="C22" s="30">
        <v>0.02</v>
      </c>
      <c r="D22" s="30">
        <v>0.08</v>
      </c>
      <c r="E22" s="31">
        <v>300</v>
      </c>
      <c r="F22" s="34" t="s">
        <v>24</v>
      </c>
      <c r="G22" s="30">
        <v>0.1</v>
      </c>
      <c r="H22" s="30">
        <v>0.15</v>
      </c>
      <c r="I22" s="30">
        <v>0.19</v>
      </c>
      <c r="J22" s="31">
        <v>26.666666666666675</v>
      </c>
      <c r="K22" s="34" t="s">
        <v>24</v>
      </c>
      <c r="L22" s="30">
        <v>0.02</v>
      </c>
      <c r="M22" s="30">
        <v>0.02</v>
      </c>
      <c r="N22" s="30">
        <v>0.1</v>
      </c>
      <c r="O22" s="32">
        <v>400</v>
      </c>
      <c r="P22" s="34" t="s">
        <v>24</v>
      </c>
      <c r="Q22" s="30">
        <v>0.05</v>
      </c>
      <c r="R22" s="30">
        <v>0.06</v>
      </c>
      <c r="S22" s="30">
        <v>0.04</v>
      </c>
      <c r="T22" s="32">
        <v>-33.333333333333329</v>
      </c>
      <c r="U22" s="34" t="s">
        <v>24</v>
      </c>
      <c r="V22" s="30">
        <v>0.4</v>
      </c>
      <c r="W22" s="30">
        <v>0.38</v>
      </c>
      <c r="X22" s="30">
        <v>0.37</v>
      </c>
      <c r="Y22" s="32">
        <v>-2.6315789473684235</v>
      </c>
      <c r="Z22" s="34" t="s">
        <v>24</v>
      </c>
      <c r="AA22" s="30">
        <v>0.01</v>
      </c>
      <c r="AB22" s="30">
        <v>0.01</v>
      </c>
      <c r="AC22" s="30">
        <v>0</v>
      </c>
      <c r="AD22" s="66" t="s">
        <v>37</v>
      </c>
      <c r="AE22" s="34" t="s">
        <v>24</v>
      </c>
      <c r="AF22" s="30">
        <v>0.39</v>
      </c>
      <c r="AG22" s="30">
        <v>0.44</v>
      </c>
      <c r="AH22" s="30">
        <v>0.37</v>
      </c>
      <c r="AI22" s="32">
        <v>-15.909090909090912</v>
      </c>
      <c r="AJ22" s="34" t="s">
        <v>24</v>
      </c>
      <c r="AK22" s="30">
        <v>0.13</v>
      </c>
      <c r="AL22" s="30">
        <v>0.19</v>
      </c>
      <c r="AM22" s="30">
        <v>0.12</v>
      </c>
      <c r="AN22" s="32">
        <v>-36.842105263157897</v>
      </c>
      <c r="AO22" s="34" t="s">
        <v>24</v>
      </c>
      <c r="AP22" s="30">
        <v>0.05</v>
      </c>
      <c r="AQ22" s="30">
        <v>0.06</v>
      </c>
      <c r="AR22" s="30">
        <v>0.04</v>
      </c>
      <c r="AS22" s="32">
        <v>-33.333333333333329</v>
      </c>
      <c r="AT22" s="34" t="s">
        <v>24</v>
      </c>
      <c r="AU22" s="30">
        <v>0.11</v>
      </c>
      <c r="AV22" s="30">
        <v>0.09</v>
      </c>
      <c r="AW22" s="30">
        <v>0.09</v>
      </c>
      <c r="AX22" s="32">
        <v>0</v>
      </c>
      <c r="AY22" s="34" t="s">
        <v>24</v>
      </c>
      <c r="AZ22" s="30">
        <v>0</v>
      </c>
      <c r="BA22" s="30">
        <v>0</v>
      </c>
      <c r="BB22" s="30">
        <v>0</v>
      </c>
      <c r="BC22" s="66" t="s">
        <v>37</v>
      </c>
    </row>
    <row r="23" spans="1:55" x14ac:dyDescent="0.3">
      <c r="A23" s="34" t="s">
        <v>25</v>
      </c>
      <c r="B23" s="30">
        <v>92.300000000000011</v>
      </c>
      <c r="C23" s="30">
        <v>93.189999999999969</v>
      </c>
      <c r="D23" s="30">
        <v>77.509999999999991</v>
      </c>
      <c r="E23" s="31">
        <v>-16.825839682369335</v>
      </c>
      <c r="F23" s="35" t="s">
        <v>25</v>
      </c>
      <c r="G23" s="36">
        <v>63.63</v>
      </c>
      <c r="H23" s="36">
        <v>96.330000000000027</v>
      </c>
      <c r="I23" s="36">
        <v>165.97</v>
      </c>
      <c r="J23" s="31">
        <v>72.293158932834999</v>
      </c>
      <c r="K23" s="35" t="s">
        <v>25</v>
      </c>
      <c r="L23" s="30">
        <v>67.97</v>
      </c>
      <c r="M23" s="30">
        <v>97.379999999999981</v>
      </c>
      <c r="N23" s="30">
        <v>54.910000000000004</v>
      </c>
      <c r="O23" s="32">
        <v>-43.612651468474006</v>
      </c>
      <c r="P23" s="35" t="s">
        <v>25</v>
      </c>
      <c r="Q23" s="30">
        <v>27.160000000000007</v>
      </c>
      <c r="R23" s="30">
        <v>48.929999999999993</v>
      </c>
      <c r="S23" s="30">
        <v>93.61999999999999</v>
      </c>
      <c r="T23" s="32">
        <v>91.33455957490294</v>
      </c>
      <c r="U23" s="35" t="s">
        <v>25</v>
      </c>
      <c r="V23" s="30">
        <v>23.97</v>
      </c>
      <c r="W23" s="30">
        <v>22.07</v>
      </c>
      <c r="X23" s="30">
        <v>21.95</v>
      </c>
      <c r="Y23" s="32">
        <v>-0.54372451291346169</v>
      </c>
      <c r="Z23" s="35" t="s">
        <v>25</v>
      </c>
      <c r="AA23" s="30">
        <v>12.319999999999999</v>
      </c>
      <c r="AB23" s="30">
        <v>8.8799999999999972</v>
      </c>
      <c r="AC23" s="30">
        <v>8.2099999999999991</v>
      </c>
      <c r="AD23" s="32">
        <v>-7.5450450450450264</v>
      </c>
      <c r="AE23" s="35" t="s">
        <v>25</v>
      </c>
      <c r="AF23" s="30">
        <v>7.3699999999999992</v>
      </c>
      <c r="AG23" s="30">
        <v>6.9500000000000011</v>
      </c>
      <c r="AH23" s="30">
        <v>6.4900000000000011</v>
      </c>
      <c r="AI23" s="32">
        <v>-6.6187050359712218</v>
      </c>
      <c r="AJ23" s="35" t="s">
        <v>25</v>
      </c>
      <c r="AK23" s="30">
        <v>4.4200000000000008</v>
      </c>
      <c r="AL23" s="30">
        <v>11.729999999999999</v>
      </c>
      <c r="AM23" s="30">
        <v>10.26</v>
      </c>
      <c r="AN23" s="32">
        <v>-12.531969309462907</v>
      </c>
      <c r="AO23" s="35" t="s">
        <v>25</v>
      </c>
      <c r="AP23" s="30">
        <v>27.160000000000007</v>
      </c>
      <c r="AQ23" s="30">
        <v>48.929999999999993</v>
      </c>
      <c r="AR23" s="30">
        <v>93.61999999999999</v>
      </c>
      <c r="AS23" s="32">
        <v>91.33455957490294</v>
      </c>
      <c r="AT23" s="35" t="s">
        <v>25</v>
      </c>
      <c r="AU23" s="30">
        <v>2.8699999999999997</v>
      </c>
      <c r="AV23" s="30">
        <v>4</v>
      </c>
      <c r="AW23" s="30">
        <v>4.3899999999999997</v>
      </c>
      <c r="AX23" s="32">
        <v>9.7499999999999929</v>
      </c>
      <c r="AY23" s="35" t="s">
        <v>25</v>
      </c>
      <c r="AZ23" s="30">
        <v>23</v>
      </c>
      <c r="BA23" s="30">
        <v>14.639999999999999</v>
      </c>
      <c r="BB23" s="30">
        <v>16.659999999999997</v>
      </c>
      <c r="BC23" s="32">
        <v>13.797814207650259</v>
      </c>
    </row>
    <row r="24" spans="1:55" x14ac:dyDescent="0.3">
      <c r="A24" s="37"/>
      <c r="B24" s="37"/>
      <c r="C24" s="38"/>
      <c r="D24" s="38"/>
      <c r="E24" s="7"/>
      <c r="F24" s="39"/>
      <c r="G24" s="39"/>
      <c r="H24" s="38"/>
      <c r="I24" s="38"/>
      <c r="J24" s="7"/>
      <c r="K24" s="39"/>
      <c r="L24" s="39"/>
      <c r="M24" s="38"/>
      <c r="N24" s="38"/>
      <c r="O24" s="7"/>
      <c r="P24" s="39"/>
      <c r="Q24" s="39"/>
      <c r="R24" s="38"/>
      <c r="S24" s="38"/>
      <c r="T24" s="7"/>
      <c r="U24" s="39"/>
      <c r="V24" s="39"/>
      <c r="W24" s="38"/>
      <c r="X24" s="38"/>
      <c r="Y24" s="7"/>
      <c r="Z24" s="39"/>
      <c r="AA24" s="39"/>
      <c r="AB24" s="38"/>
      <c r="AC24" s="38"/>
      <c r="AD24" s="7"/>
      <c r="AE24" s="39"/>
      <c r="AF24" s="39"/>
      <c r="AG24" s="38"/>
      <c r="AH24" s="38"/>
      <c r="AI24" s="7"/>
      <c r="AJ24" s="39"/>
      <c r="AK24" s="39"/>
      <c r="AL24" s="38"/>
      <c r="AM24" s="38"/>
      <c r="AN24" s="7"/>
      <c r="AO24" s="39"/>
      <c r="AP24" s="39"/>
      <c r="AQ24" s="38"/>
      <c r="AR24" s="38"/>
      <c r="AS24" s="7"/>
      <c r="AT24" s="39"/>
      <c r="AU24" s="39"/>
      <c r="AV24" s="38"/>
      <c r="AW24" s="38"/>
      <c r="AX24" s="7"/>
      <c r="AY24" s="39"/>
      <c r="AZ24" s="39"/>
      <c r="BA24" s="38"/>
      <c r="BB24" s="38"/>
      <c r="BC24" s="7"/>
    </row>
    <row r="25" spans="1:55" s="45" customFormat="1" ht="15" customHeight="1" x14ac:dyDescent="0.25">
      <c r="A25" s="40"/>
      <c r="B25" s="40"/>
      <c r="C25" s="40"/>
      <c r="D25" s="40"/>
      <c r="E25" s="41"/>
      <c r="F25" s="42"/>
      <c r="G25" s="42"/>
      <c r="H25" s="43"/>
      <c r="I25" s="43"/>
      <c r="J25" s="44"/>
      <c r="K25" s="42"/>
      <c r="L25" s="42"/>
      <c r="M25" s="43"/>
      <c r="N25" s="43"/>
      <c r="O25" s="44"/>
      <c r="P25" s="42"/>
      <c r="Q25" s="42"/>
      <c r="R25" s="43"/>
      <c r="S25" s="43"/>
      <c r="T25" s="44"/>
      <c r="U25" s="42"/>
      <c r="V25" s="42"/>
      <c r="W25" s="43"/>
      <c r="X25" s="43"/>
      <c r="Y25" s="44"/>
      <c r="Z25" s="42"/>
      <c r="AA25" s="42"/>
      <c r="AB25" s="43"/>
      <c r="AC25" s="43"/>
      <c r="AD25" s="44"/>
      <c r="AE25" s="42"/>
      <c r="AF25" s="42"/>
      <c r="AG25" s="43"/>
      <c r="AH25" s="43"/>
      <c r="AI25" s="44"/>
      <c r="AJ25" s="42"/>
      <c r="AK25" s="42"/>
      <c r="AL25" s="43"/>
      <c r="AM25" s="43"/>
      <c r="AN25" s="44"/>
      <c r="AO25" s="42"/>
      <c r="AP25" s="42"/>
      <c r="AQ25" s="43"/>
      <c r="AR25" s="43"/>
      <c r="AS25" s="44"/>
      <c r="AT25" s="42"/>
      <c r="AU25" s="42"/>
      <c r="AV25" s="43"/>
      <c r="AW25" s="43"/>
      <c r="AX25" s="44"/>
      <c r="AY25" s="42"/>
      <c r="AZ25" s="42"/>
      <c r="BA25" s="43"/>
      <c r="BB25" s="43"/>
      <c r="BC25" s="44"/>
    </row>
    <row r="26" spans="1:55" x14ac:dyDescent="0.3">
      <c r="K26" s="3"/>
      <c r="L26" s="3"/>
      <c r="M26" s="2"/>
      <c r="N26" s="2"/>
      <c r="O26" s="2"/>
      <c r="P26" s="3"/>
      <c r="Q26" s="3"/>
      <c r="R26" s="2"/>
      <c r="S26" s="2"/>
      <c r="T26" s="2"/>
      <c r="U26" s="3"/>
      <c r="V26" s="3"/>
      <c r="W26" s="2"/>
      <c r="X26" s="2"/>
      <c r="Y26" s="2"/>
      <c r="Z26" s="3"/>
      <c r="AA26" s="3"/>
      <c r="AB26" s="2"/>
      <c r="AC26" s="2"/>
      <c r="AD26" s="2"/>
      <c r="AE26" s="3"/>
      <c r="AF26" s="3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  <c r="AT26" s="3"/>
      <c r="AU26" s="3"/>
      <c r="AV26" s="2"/>
      <c r="AW26" s="2"/>
      <c r="AX26" s="2"/>
      <c r="AY26" s="3"/>
      <c r="AZ26" s="3"/>
      <c r="BA26" s="2"/>
      <c r="BB26" s="2"/>
      <c r="BC26" s="2"/>
    </row>
    <row r="27" spans="1:55" x14ac:dyDescent="0.3">
      <c r="K27" s="3"/>
      <c r="L27" s="3"/>
      <c r="M27" s="2"/>
      <c r="N27" s="2"/>
      <c r="O27" s="2"/>
      <c r="P27" s="3"/>
      <c r="Q27" s="3"/>
      <c r="R27" s="2"/>
      <c r="S27" s="2"/>
      <c r="T27" s="2"/>
      <c r="U27" s="3"/>
      <c r="V27" s="3"/>
      <c r="W27" s="2"/>
      <c r="X27" s="2"/>
      <c r="Y27" s="2"/>
      <c r="Z27" s="3"/>
      <c r="AA27" s="3"/>
      <c r="AB27" s="2"/>
      <c r="AC27" s="2"/>
      <c r="AD27" s="2"/>
      <c r="AE27" s="3"/>
      <c r="AF27" s="3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  <c r="AT27" s="3"/>
      <c r="AU27" s="3"/>
      <c r="AV27" s="2"/>
      <c r="AW27" s="2"/>
      <c r="AX27" s="2"/>
      <c r="AY27" s="3"/>
      <c r="AZ27" s="3"/>
      <c r="BA27" s="2"/>
      <c r="BB27" s="2"/>
      <c r="BC27" s="2"/>
    </row>
    <row r="28" spans="1:55" x14ac:dyDescent="0.3">
      <c r="K28" s="3"/>
      <c r="L28" s="3"/>
      <c r="M28" s="2"/>
      <c r="N28" s="2"/>
      <c r="O28" s="2"/>
      <c r="P28" s="3"/>
      <c r="Q28" s="3"/>
      <c r="R28" s="2"/>
      <c r="S28" s="2"/>
      <c r="T28" s="2"/>
      <c r="U28" s="3"/>
      <c r="V28" s="3"/>
      <c r="W28" s="2"/>
      <c r="X28" s="2"/>
      <c r="Y28" s="2"/>
      <c r="Z28" s="3"/>
      <c r="AA28" s="3"/>
      <c r="AB28" s="2"/>
      <c r="AC28" s="2"/>
      <c r="AD28" s="2"/>
      <c r="AE28" s="3"/>
      <c r="AF28" s="3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  <c r="AT28" s="3"/>
      <c r="AU28" s="3"/>
      <c r="AV28" s="2"/>
      <c r="AW28" s="2"/>
      <c r="AX28" s="2"/>
      <c r="AY28" s="3"/>
      <c r="AZ28" s="3"/>
      <c r="BA28" s="2"/>
      <c r="BB28" s="2"/>
      <c r="BC28" s="2"/>
    </row>
    <row r="29" spans="1:55" x14ac:dyDescent="0.3">
      <c r="K29" s="3"/>
      <c r="L29" s="3"/>
      <c r="M29" s="2"/>
      <c r="N29" s="2"/>
      <c r="O29" s="2"/>
      <c r="P29" s="3"/>
      <c r="Q29" s="3"/>
      <c r="R29" s="2"/>
      <c r="S29" s="2"/>
      <c r="T29" s="2"/>
      <c r="U29" s="3"/>
      <c r="V29" s="3"/>
      <c r="W29" s="2"/>
      <c r="X29" s="2"/>
      <c r="Y29" s="2"/>
      <c r="Z29" s="3"/>
      <c r="AA29" s="3"/>
      <c r="AB29" s="2"/>
      <c r="AC29" s="2"/>
      <c r="AD29" s="2"/>
      <c r="AE29" s="3"/>
      <c r="AF29" s="3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  <c r="AT29" s="3"/>
      <c r="AU29" s="3"/>
      <c r="AV29" s="2"/>
      <c r="AW29" s="2"/>
      <c r="AX29" s="2"/>
      <c r="AY29" s="3"/>
      <c r="AZ29" s="3"/>
      <c r="BA29" s="2"/>
      <c r="BB29" s="2"/>
      <c r="BC29" s="2"/>
    </row>
    <row r="30" spans="1:55" x14ac:dyDescent="0.3">
      <c r="K30" s="3"/>
      <c r="L30" s="3"/>
      <c r="M30" s="2"/>
      <c r="N30" s="2"/>
      <c r="O30" s="2"/>
      <c r="P30" s="3"/>
      <c r="Q30" s="3"/>
      <c r="R30" s="2"/>
      <c r="S30" s="2"/>
      <c r="T30" s="2"/>
      <c r="U30" s="3"/>
      <c r="V30" s="3"/>
      <c r="W30" s="2"/>
      <c r="X30" s="2"/>
      <c r="Y30" s="2"/>
      <c r="Z30" s="3"/>
      <c r="AA30" s="3"/>
      <c r="AB30" s="2"/>
      <c r="AC30" s="2"/>
      <c r="AD30" s="2"/>
      <c r="AE30" s="3"/>
      <c r="AF30" s="3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  <c r="AT30" s="3"/>
      <c r="AU30" s="3"/>
      <c r="AV30" s="2"/>
      <c r="AW30" s="2"/>
      <c r="AX30" s="2"/>
      <c r="AY30" s="3"/>
      <c r="AZ30" s="3"/>
      <c r="BA30" s="2"/>
      <c r="BB30" s="2"/>
      <c r="BC30" s="2"/>
    </row>
    <row r="31" spans="1:55" x14ac:dyDescent="0.3">
      <c r="K31" s="3"/>
      <c r="L31" s="3"/>
      <c r="M31" s="2"/>
      <c r="N31" s="2"/>
      <c r="O31" s="2"/>
      <c r="P31" s="3"/>
      <c r="Q31" s="3"/>
      <c r="R31" s="2"/>
      <c r="S31" s="2"/>
      <c r="T31" s="2"/>
      <c r="U31" s="3"/>
      <c r="V31" s="3"/>
      <c r="W31" s="2"/>
      <c r="X31" s="2"/>
      <c r="Y31" s="2"/>
      <c r="Z31" s="3"/>
      <c r="AA31" s="3"/>
      <c r="AB31" s="2"/>
      <c r="AC31" s="2"/>
      <c r="AD31" s="2"/>
      <c r="AE31" s="3"/>
      <c r="AF31" s="3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  <c r="AT31" s="3"/>
      <c r="AU31" s="3"/>
      <c r="AV31" s="2"/>
      <c r="AW31" s="2"/>
      <c r="AX31" s="2"/>
      <c r="AY31" s="3"/>
      <c r="AZ31" s="3"/>
      <c r="BA31" s="2"/>
      <c r="BB31" s="2"/>
      <c r="BC31" s="2"/>
    </row>
    <row r="32" spans="1:55" x14ac:dyDescent="0.3">
      <c r="K32" s="3"/>
      <c r="L32" s="3"/>
      <c r="M32" s="2"/>
      <c r="N32" s="2"/>
      <c r="O32" s="2"/>
      <c r="P32" s="3"/>
      <c r="Q32" s="3"/>
      <c r="R32" s="2"/>
      <c r="S32" s="2"/>
      <c r="T32" s="2"/>
      <c r="U32" s="3"/>
      <c r="V32" s="3"/>
      <c r="W32" s="2"/>
      <c r="X32" s="2"/>
      <c r="Y32" s="2"/>
      <c r="Z32" s="3"/>
      <c r="AA32" s="3"/>
      <c r="AB32" s="2"/>
      <c r="AC32" s="2"/>
      <c r="AD32" s="2"/>
      <c r="AE32" s="3"/>
      <c r="AF32" s="3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  <c r="AT32" s="3"/>
      <c r="AU32" s="3"/>
      <c r="AV32" s="2"/>
      <c r="AW32" s="2"/>
      <c r="AX32" s="2"/>
      <c r="AY32" s="3"/>
      <c r="AZ32" s="3"/>
      <c r="BA32" s="2"/>
      <c r="BB32" s="2"/>
      <c r="BC32" s="2"/>
    </row>
    <row r="33" spans="11:55" x14ac:dyDescent="0.3">
      <c r="K33" s="3"/>
      <c r="L33" s="3"/>
      <c r="M33" s="2"/>
      <c r="N33" s="2"/>
      <c r="O33" s="2"/>
      <c r="P33" s="3"/>
      <c r="Q33" s="3"/>
      <c r="R33" s="2"/>
      <c r="S33" s="2"/>
      <c r="T33" s="2"/>
      <c r="U33" s="3"/>
      <c r="V33" s="3"/>
      <c r="W33" s="2"/>
      <c r="X33" s="2"/>
      <c r="Y33" s="2"/>
      <c r="Z33" s="3"/>
      <c r="AA33" s="3"/>
      <c r="AB33" s="2"/>
      <c r="AC33" s="2"/>
      <c r="AD33" s="2"/>
      <c r="AE33" s="3"/>
      <c r="AF33" s="3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  <c r="AT33" s="3"/>
      <c r="AU33" s="3"/>
      <c r="AV33" s="2"/>
      <c r="AW33" s="2"/>
      <c r="AX33" s="2"/>
      <c r="AY33" s="3"/>
      <c r="AZ33" s="3"/>
      <c r="BA33" s="2"/>
      <c r="BB33" s="2"/>
      <c r="BC33" s="2"/>
    </row>
    <row r="34" spans="11:55" x14ac:dyDescent="0.3">
      <c r="K34" s="3"/>
      <c r="L34" s="3"/>
      <c r="M34" s="2"/>
      <c r="N34" s="2"/>
      <c r="O34" s="2"/>
      <c r="P34" s="3"/>
      <c r="Q34" s="3"/>
      <c r="R34" s="2"/>
      <c r="S34" s="2"/>
      <c r="T34" s="2"/>
      <c r="U34" s="3"/>
      <c r="V34" s="3"/>
      <c r="W34" s="2"/>
      <c r="X34" s="2"/>
      <c r="Y34" s="2"/>
      <c r="Z34" s="3"/>
      <c r="AA34" s="3"/>
      <c r="AB34" s="2"/>
      <c r="AC34" s="2"/>
      <c r="AD34" s="2"/>
      <c r="AE34" s="3"/>
      <c r="AF34" s="3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  <c r="AT34" s="3"/>
      <c r="AU34" s="3"/>
      <c r="AV34" s="2"/>
      <c r="AW34" s="2"/>
      <c r="AX34" s="2"/>
      <c r="AY34" s="3"/>
      <c r="AZ34" s="3"/>
      <c r="BA34" s="2"/>
      <c r="BB34" s="2"/>
      <c r="BC34" s="2"/>
    </row>
    <row r="35" spans="11:55" x14ac:dyDescent="0.3">
      <c r="K35" s="3"/>
      <c r="L35" s="3"/>
      <c r="M35" s="2"/>
      <c r="N35" s="2"/>
      <c r="O35" s="2"/>
      <c r="P35" s="3"/>
      <c r="Q35" s="3"/>
      <c r="R35" s="2"/>
      <c r="S35" s="2"/>
      <c r="T35" s="2"/>
      <c r="U35" s="3"/>
      <c r="V35" s="3"/>
      <c r="W35" s="2"/>
      <c r="X35" s="2"/>
      <c r="Y35" s="2"/>
      <c r="Z35" s="3"/>
      <c r="AA35" s="3"/>
      <c r="AB35" s="2"/>
      <c r="AC35" s="2"/>
      <c r="AD35" s="2"/>
      <c r="AE35" s="3"/>
      <c r="AF35" s="3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  <c r="AT35" s="3"/>
      <c r="AU35" s="3"/>
      <c r="AV35" s="2"/>
      <c r="AW35" s="2"/>
      <c r="AX35" s="2"/>
      <c r="AY35" s="3"/>
      <c r="AZ35" s="3"/>
      <c r="BA35" s="2"/>
      <c r="BB35" s="2"/>
      <c r="BC35" s="2"/>
    </row>
    <row r="36" spans="11:55" x14ac:dyDescent="0.3">
      <c r="K36" s="3"/>
      <c r="L36" s="3"/>
      <c r="M36" s="2"/>
      <c r="N36" s="2"/>
      <c r="O36" s="2"/>
      <c r="P36" s="3"/>
      <c r="Q36" s="3"/>
      <c r="R36" s="2"/>
      <c r="S36" s="2"/>
      <c r="T36" s="2"/>
      <c r="U36" s="3"/>
      <c r="V36" s="3"/>
      <c r="W36" s="2"/>
      <c r="X36" s="2"/>
      <c r="Y36" s="2"/>
      <c r="Z36" s="3"/>
      <c r="AA36" s="3"/>
      <c r="AB36" s="2"/>
      <c r="AC36" s="2"/>
      <c r="AD36" s="2"/>
      <c r="AE36" s="3"/>
      <c r="AF36" s="3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  <c r="AT36" s="3"/>
      <c r="AU36" s="3"/>
      <c r="AV36" s="2"/>
      <c r="AW36" s="2"/>
      <c r="AX36" s="2"/>
      <c r="AY36" s="3"/>
      <c r="AZ36" s="3"/>
      <c r="BA36" s="2"/>
      <c r="BB36" s="2"/>
      <c r="BC36" s="2"/>
    </row>
    <row r="37" spans="11:55" x14ac:dyDescent="0.3">
      <c r="K37" s="3"/>
      <c r="L37" s="3"/>
      <c r="M37" s="2"/>
      <c r="N37" s="2"/>
      <c r="O37" s="2"/>
      <c r="P37" s="3"/>
      <c r="Q37" s="3"/>
      <c r="R37" s="2"/>
      <c r="S37" s="2"/>
      <c r="T37" s="2"/>
      <c r="U37" s="3"/>
      <c r="V37" s="3"/>
      <c r="W37" s="2"/>
      <c r="X37" s="2"/>
      <c r="Y37" s="2"/>
      <c r="Z37" s="3"/>
      <c r="AA37" s="3"/>
      <c r="AB37" s="2"/>
      <c r="AC37" s="2"/>
      <c r="AD37" s="2"/>
      <c r="AE37" s="3"/>
      <c r="AF37" s="3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  <c r="AT37" s="3"/>
      <c r="AU37" s="3"/>
      <c r="AV37" s="2"/>
      <c r="AW37" s="2"/>
      <c r="AX37" s="2"/>
      <c r="AY37" s="3"/>
      <c r="AZ37" s="3"/>
      <c r="BA37" s="2"/>
      <c r="BB37" s="2"/>
      <c r="BC37" s="2"/>
    </row>
    <row r="38" spans="11:55" x14ac:dyDescent="0.3">
      <c r="K38" s="3"/>
      <c r="L38" s="3"/>
      <c r="M38" s="2"/>
      <c r="N38" s="2"/>
      <c r="O38" s="2"/>
      <c r="P38" s="3"/>
      <c r="Q38" s="3"/>
      <c r="R38" s="2"/>
      <c r="S38" s="2"/>
      <c r="T38" s="2"/>
      <c r="U38" s="3"/>
      <c r="V38" s="3"/>
      <c r="W38" s="2"/>
      <c r="X38" s="2"/>
      <c r="Y38" s="2"/>
      <c r="Z38" s="3"/>
      <c r="AA38" s="3"/>
      <c r="AB38" s="2"/>
      <c r="AC38" s="2"/>
      <c r="AD38" s="2"/>
      <c r="AE38" s="3"/>
      <c r="AF38" s="3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  <c r="AT38" s="3"/>
      <c r="AU38" s="3"/>
      <c r="AV38" s="2"/>
      <c r="AW38" s="2"/>
      <c r="AX38" s="2"/>
      <c r="AY38" s="3"/>
      <c r="AZ38" s="3"/>
      <c r="BA38" s="2"/>
      <c r="BB38" s="2"/>
      <c r="BC38" s="2"/>
    </row>
    <row r="39" spans="11:55" x14ac:dyDescent="0.3">
      <c r="K39" s="3"/>
      <c r="L39" s="3"/>
      <c r="M39" s="2"/>
      <c r="N39" s="2"/>
      <c r="O39" s="2"/>
      <c r="P39" s="3"/>
      <c r="Q39" s="3"/>
      <c r="R39" s="2"/>
      <c r="S39" s="2"/>
      <c r="T39" s="2"/>
      <c r="U39" s="3"/>
      <c r="V39" s="3"/>
      <c r="W39" s="2"/>
      <c r="X39" s="2"/>
      <c r="Y39" s="2"/>
      <c r="Z39" s="3"/>
      <c r="AA39" s="3"/>
      <c r="AB39" s="2"/>
      <c r="AC39" s="2"/>
      <c r="AD39" s="2"/>
      <c r="AE39" s="3"/>
      <c r="AF39" s="3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  <c r="AT39" s="3"/>
      <c r="AU39" s="3"/>
      <c r="AV39" s="2"/>
      <c r="AW39" s="2"/>
      <c r="AX39" s="2"/>
      <c r="AY39" s="3"/>
      <c r="AZ39" s="3"/>
      <c r="BA39" s="2"/>
      <c r="BB39" s="2"/>
      <c r="BC39" s="2"/>
    </row>
    <row r="40" spans="11:55" x14ac:dyDescent="0.3">
      <c r="K40" s="3"/>
      <c r="L40" s="3"/>
      <c r="M40" s="2"/>
      <c r="N40" s="2"/>
      <c r="O40" s="2"/>
      <c r="P40" s="3"/>
      <c r="Q40" s="3"/>
      <c r="R40" s="2"/>
      <c r="S40" s="2"/>
      <c r="T40" s="2"/>
      <c r="U40" s="3"/>
      <c r="V40" s="3"/>
      <c r="W40" s="2"/>
      <c r="X40" s="2"/>
      <c r="Y40" s="2"/>
      <c r="Z40" s="3"/>
      <c r="AA40" s="3"/>
      <c r="AB40" s="2"/>
      <c r="AC40" s="2"/>
      <c r="AD40" s="2"/>
      <c r="AE40" s="3"/>
      <c r="AF40" s="3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  <c r="AT40" s="3"/>
      <c r="AU40" s="3"/>
      <c r="AV40" s="2"/>
      <c r="AW40" s="2"/>
      <c r="AX40" s="2"/>
      <c r="AY40" s="3"/>
      <c r="AZ40" s="3"/>
      <c r="BA40" s="2"/>
      <c r="BB40" s="2"/>
      <c r="BC40" s="2"/>
    </row>
    <row r="41" spans="11:55" x14ac:dyDescent="0.3">
      <c r="K41" s="3"/>
      <c r="L41" s="3"/>
      <c r="M41" s="2"/>
      <c r="N41" s="2"/>
      <c r="O41" s="2"/>
      <c r="P41" s="3"/>
      <c r="Q41" s="3"/>
      <c r="R41" s="2"/>
      <c r="S41" s="2"/>
      <c r="T41" s="2"/>
      <c r="U41" s="3"/>
      <c r="V41" s="3"/>
      <c r="W41" s="2"/>
      <c r="X41" s="2"/>
      <c r="Y41" s="2"/>
      <c r="Z41" s="3"/>
      <c r="AA41" s="3"/>
      <c r="AB41" s="2"/>
      <c r="AC41" s="2"/>
      <c r="AD41" s="2"/>
      <c r="AE41" s="3"/>
      <c r="AF41" s="3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  <c r="AT41" s="3"/>
      <c r="AU41" s="3"/>
      <c r="AV41" s="2"/>
      <c r="AW41" s="2"/>
      <c r="AX41" s="2"/>
      <c r="AY41" s="3"/>
      <c r="AZ41" s="3"/>
      <c r="BA41" s="2"/>
      <c r="BB41" s="2"/>
      <c r="BC41" s="2"/>
    </row>
    <row r="42" spans="11:55" x14ac:dyDescent="0.3">
      <c r="K42" s="3"/>
      <c r="L42" s="3"/>
      <c r="M42" s="2"/>
      <c r="N42" s="2"/>
      <c r="O42" s="2"/>
      <c r="P42" s="3"/>
      <c r="Q42" s="3"/>
      <c r="R42" s="2"/>
      <c r="S42" s="2"/>
      <c r="T42" s="2"/>
      <c r="U42" s="3"/>
      <c r="V42" s="3"/>
      <c r="W42" s="2"/>
      <c r="X42" s="2"/>
      <c r="Y42" s="2"/>
      <c r="Z42" s="3"/>
      <c r="AA42" s="3"/>
      <c r="AB42" s="2"/>
      <c r="AC42" s="2"/>
      <c r="AD42" s="2"/>
      <c r="AE42" s="3"/>
      <c r="AF42" s="3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  <c r="AT42" s="3"/>
      <c r="AU42" s="3"/>
      <c r="AV42" s="2"/>
      <c r="AW42" s="2"/>
      <c r="AX42" s="2"/>
      <c r="AY42" s="3"/>
      <c r="AZ42" s="3"/>
      <c r="BA42" s="2"/>
      <c r="BB42" s="2"/>
      <c r="BC42" s="2"/>
    </row>
    <row r="43" spans="11:55" x14ac:dyDescent="0.3">
      <c r="K43" s="3"/>
      <c r="L43" s="3"/>
      <c r="M43" s="2"/>
      <c r="N43" s="2"/>
      <c r="O43" s="2"/>
      <c r="P43" s="3"/>
      <c r="Q43" s="3"/>
      <c r="R43" s="2"/>
      <c r="S43" s="2"/>
      <c r="T43" s="2"/>
      <c r="U43" s="3"/>
      <c r="V43" s="3"/>
      <c r="W43" s="2"/>
      <c r="X43" s="2"/>
      <c r="Y43" s="2"/>
      <c r="Z43" s="3"/>
      <c r="AA43" s="3"/>
      <c r="AB43" s="2"/>
      <c r="AC43" s="2"/>
      <c r="AD43" s="2"/>
      <c r="AE43" s="3"/>
      <c r="AF43" s="3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  <c r="AT43" s="3"/>
      <c r="AU43" s="3"/>
      <c r="AV43" s="2"/>
      <c r="AW43" s="2"/>
      <c r="AX43" s="2"/>
      <c r="AY43" s="3"/>
      <c r="AZ43" s="3"/>
      <c r="BA43" s="2"/>
      <c r="BB43" s="2"/>
      <c r="BC43" s="2"/>
    </row>
    <row r="44" spans="11:55" x14ac:dyDescent="0.3">
      <c r="K44" s="3"/>
      <c r="L44" s="3"/>
      <c r="M44" s="2"/>
      <c r="N44" s="2"/>
      <c r="O44" s="2"/>
      <c r="P44" s="3"/>
      <c r="Q44" s="3"/>
      <c r="R44" s="2"/>
      <c r="S44" s="2"/>
      <c r="T44" s="2"/>
      <c r="U44" s="3"/>
      <c r="V44" s="3"/>
      <c r="W44" s="2"/>
      <c r="X44" s="2"/>
      <c r="Y44" s="2"/>
      <c r="Z44" s="3"/>
      <c r="AA44" s="3"/>
      <c r="AB44" s="2"/>
      <c r="AC44" s="2"/>
      <c r="AD44" s="2"/>
      <c r="AE44" s="3"/>
      <c r="AF44" s="3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  <c r="AT44" s="3"/>
      <c r="AU44" s="3"/>
      <c r="AV44" s="2"/>
      <c r="AW44" s="2"/>
      <c r="AX44" s="2"/>
      <c r="AY44" s="3"/>
      <c r="AZ44" s="3"/>
      <c r="BA44" s="2"/>
      <c r="BB44" s="2"/>
      <c r="BC44" s="2"/>
    </row>
    <row r="45" spans="11:55" x14ac:dyDescent="0.3">
      <c r="K45" s="3"/>
      <c r="L45" s="3"/>
      <c r="M45" s="2"/>
      <c r="N45" s="2"/>
      <c r="O45" s="2"/>
      <c r="P45" s="3"/>
      <c r="Q45" s="3"/>
      <c r="R45" s="2"/>
      <c r="S45" s="2"/>
      <c r="T45" s="2"/>
      <c r="U45" s="3"/>
      <c r="V45" s="3"/>
      <c r="W45" s="2"/>
      <c r="X45" s="2"/>
      <c r="Y45" s="2"/>
      <c r="Z45" s="3"/>
      <c r="AA45" s="3"/>
      <c r="AB45" s="2"/>
      <c r="AC45" s="2"/>
      <c r="AD45" s="2"/>
      <c r="AE45" s="3"/>
      <c r="AF45" s="3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  <c r="AT45" s="3"/>
      <c r="AU45" s="3"/>
      <c r="AV45" s="2"/>
      <c r="AW45" s="2"/>
      <c r="AX45" s="2"/>
      <c r="AY45" s="3"/>
      <c r="AZ45" s="3"/>
      <c r="BA45" s="2"/>
      <c r="BB45" s="2"/>
      <c r="BC45" s="2"/>
    </row>
    <row r="46" spans="11:55" x14ac:dyDescent="0.3">
      <c r="K46" s="3"/>
      <c r="L46" s="3"/>
      <c r="M46" s="2"/>
      <c r="N46" s="2"/>
      <c r="O46" s="2"/>
      <c r="P46" s="3"/>
      <c r="Q46" s="3"/>
      <c r="R46" s="2"/>
      <c r="S46" s="2"/>
      <c r="T46" s="2"/>
      <c r="U46" s="3"/>
      <c r="V46" s="3"/>
      <c r="W46" s="2"/>
      <c r="X46" s="2"/>
      <c r="Y46" s="2"/>
      <c r="Z46" s="3"/>
      <c r="AA46" s="3"/>
      <c r="AB46" s="2"/>
      <c r="AC46" s="2"/>
      <c r="AD46" s="2"/>
      <c r="AE46" s="3"/>
      <c r="AF46" s="3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  <c r="AT46" s="3"/>
      <c r="AU46" s="3"/>
      <c r="AV46" s="2"/>
      <c r="AW46" s="2"/>
      <c r="AX46" s="2"/>
      <c r="AY46" s="3"/>
      <c r="AZ46" s="3"/>
      <c r="BA46" s="2"/>
      <c r="BB46" s="2"/>
      <c r="BC46" s="2"/>
    </row>
    <row r="47" spans="11:55" x14ac:dyDescent="0.3">
      <c r="K47" s="3"/>
      <c r="L47" s="3"/>
      <c r="M47" s="2"/>
      <c r="N47" s="2"/>
      <c r="O47" s="2"/>
      <c r="P47" s="3"/>
      <c r="Q47" s="3"/>
      <c r="R47" s="2"/>
      <c r="S47" s="2"/>
      <c r="T47" s="2"/>
      <c r="U47" s="3"/>
      <c r="V47" s="3"/>
      <c r="W47" s="2"/>
      <c r="X47" s="2"/>
      <c r="Y47" s="2"/>
      <c r="Z47" s="3"/>
      <c r="AA47" s="3"/>
      <c r="AB47" s="2"/>
      <c r="AC47" s="2"/>
      <c r="AD47" s="2"/>
      <c r="AE47" s="3"/>
      <c r="AF47" s="3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  <c r="AT47" s="3"/>
      <c r="AU47" s="3"/>
      <c r="AV47" s="2"/>
      <c r="AW47" s="2"/>
      <c r="AX47" s="2"/>
      <c r="AY47" s="3"/>
      <c r="AZ47" s="3"/>
      <c r="BA47" s="2"/>
      <c r="BB47" s="2"/>
      <c r="BC47" s="2"/>
    </row>
    <row r="48" spans="11:55" x14ac:dyDescent="0.3">
      <c r="K48" s="3"/>
      <c r="L48" s="3"/>
      <c r="M48" s="2"/>
      <c r="N48" s="2"/>
      <c r="O48" s="2"/>
      <c r="P48" s="3"/>
      <c r="Q48" s="3"/>
      <c r="R48" s="2"/>
      <c r="S48" s="2"/>
      <c r="T48" s="2"/>
      <c r="U48" s="3"/>
      <c r="V48" s="3"/>
      <c r="W48" s="2"/>
      <c r="X48" s="2"/>
      <c r="Y48" s="2"/>
      <c r="Z48" s="3"/>
      <c r="AA48" s="3"/>
      <c r="AB48" s="2"/>
      <c r="AC48" s="2"/>
      <c r="AD48" s="2"/>
    </row>
    <row r="49" spans="1:54" x14ac:dyDescent="0.3">
      <c r="A49" s="53"/>
      <c r="B49" s="53"/>
      <c r="C49" s="54" t="s">
        <v>12</v>
      </c>
      <c r="D49" s="54" t="s">
        <v>13</v>
      </c>
      <c r="E49" s="54" t="s">
        <v>14</v>
      </c>
      <c r="F49" s="55"/>
      <c r="G49" s="55"/>
      <c r="H49" s="54"/>
      <c r="I49" s="54"/>
      <c r="J49" s="54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</row>
    <row r="50" spans="1:54" x14ac:dyDescent="0.3">
      <c r="A50" s="57" t="s">
        <v>26</v>
      </c>
      <c r="B50" s="57"/>
      <c r="C50" s="58">
        <f>SUM('[7]29-901'!C6:C7)</f>
        <v>115728.07999999999</v>
      </c>
      <c r="D50" s="58">
        <f>SUM('[7]29-901'!D6:D7)</f>
        <v>198815.97890969479</v>
      </c>
      <c r="E50" s="58">
        <f>SUM('[7]29-901'!E6:E7)</f>
        <v>212716.86383052455</v>
      </c>
      <c r="F50" s="55"/>
      <c r="G50" s="55"/>
      <c r="H50" s="54"/>
      <c r="I50" s="54"/>
      <c r="J50" s="55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</row>
    <row r="51" spans="1:54" s="46" customFormat="1" x14ac:dyDescent="0.3">
      <c r="A51" s="53"/>
      <c r="B51" s="53"/>
      <c r="C51" s="55"/>
      <c r="D51" s="55"/>
      <c r="E51" s="55"/>
      <c r="F51" s="55"/>
      <c r="G51" s="55"/>
      <c r="H51" s="55"/>
      <c r="I51" s="54"/>
      <c r="J51" s="55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</row>
    <row r="52" spans="1:54" s="4" customFormat="1" x14ac:dyDescent="0.3">
      <c r="A52" s="53" t="s">
        <v>27</v>
      </c>
      <c r="B52" s="53"/>
      <c r="C52" s="59"/>
      <c r="D52" s="58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</row>
    <row r="53" spans="1:54" s="46" customFormat="1" x14ac:dyDescent="0.3">
      <c r="A53" s="53"/>
      <c r="B53" s="60" t="s">
        <v>28</v>
      </c>
      <c r="C53" s="60"/>
      <c r="D53" s="61"/>
      <c r="E53" s="55"/>
      <c r="F53" s="54"/>
      <c r="G53" s="60" t="s">
        <v>28</v>
      </c>
      <c r="H53" s="60"/>
      <c r="I53" s="62"/>
      <c r="J53" s="55"/>
      <c r="K53" s="54"/>
      <c r="L53" s="60" t="s">
        <v>29</v>
      </c>
      <c r="M53" s="60"/>
      <c r="N53" s="62"/>
      <c r="O53" s="56"/>
      <c r="P53" s="56"/>
      <c r="Q53" s="60" t="s">
        <v>30</v>
      </c>
      <c r="R53" s="56"/>
      <c r="S53" s="56"/>
      <c r="T53" s="56"/>
      <c r="U53" s="56"/>
      <c r="V53" s="60" t="s">
        <v>31</v>
      </c>
      <c r="W53" s="56"/>
      <c r="X53" s="56"/>
      <c r="Y53" s="56"/>
      <c r="Z53" s="56"/>
      <c r="AA53" s="60" t="s">
        <v>32</v>
      </c>
      <c r="AB53" s="56"/>
      <c r="AC53" s="56"/>
      <c r="AD53" s="56"/>
      <c r="AE53" s="56"/>
      <c r="AF53" s="60" t="s">
        <v>32</v>
      </c>
      <c r="AG53" s="56"/>
      <c r="AH53" s="56"/>
      <c r="AI53" s="56"/>
      <c r="AJ53" s="56"/>
      <c r="AK53" s="60" t="s">
        <v>32</v>
      </c>
      <c r="AL53" s="56"/>
      <c r="AM53" s="56"/>
      <c r="AN53" s="56"/>
      <c r="AO53" s="56"/>
      <c r="AP53" s="60" t="s">
        <v>32</v>
      </c>
      <c r="AQ53" s="56"/>
      <c r="AR53" s="56"/>
      <c r="AS53" s="56"/>
      <c r="AT53" s="56"/>
      <c r="AU53" s="60" t="s">
        <v>32</v>
      </c>
      <c r="AV53" s="56"/>
      <c r="AW53" s="56"/>
      <c r="AX53" s="56"/>
      <c r="AY53" s="56"/>
      <c r="AZ53" s="60" t="s">
        <v>32</v>
      </c>
      <c r="BA53" s="56"/>
      <c r="BB53" s="56"/>
    </row>
    <row r="54" spans="1:54" s="4" customFormat="1" x14ac:dyDescent="0.3">
      <c r="A54" s="53"/>
      <c r="B54" s="53" t="s">
        <v>33</v>
      </c>
      <c r="C54" s="53" t="s">
        <v>34</v>
      </c>
      <c r="D54" s="63" t="s">
        <v>35</v>
      </c>
      <c r="E54" s="59"/>
      <c r="F54" s="59"/>
      <c r="G54" s="53" t="s">
        <v>33</v>
      </c>
      <c r="H54" s="53" t="s">
        <v>34</v>
      </c>
      <c r="I54" s="63" t="s">
        <v>35</v>
      </c>
      <c r="J54" s="55"/>
      <c r="K54" s="59"/>
      <c r="L54" s="53" t="s">
        <v>33</v>
      </c>
      <c r="M54" s="53" t="s">
        <v>34</v>
      </c>
      <c r="N54" s="63" t="s">
        <v>35</v>
      </c>
      <c r="O54" s="59"/>
      <c r="P54" s="59"/>
      <c r="Q54" s="53" t="s">
        <v>33</v>
      </c>
      <c r="R54" s="53" t="s">
        <v>34</v>
      </c>
      <c r="S54" s="63" t="s">
        <v>35</v>
      </c>
      <c r="T54" s="59"/>
      <c r="U54" s="59"/>
      <c r="V54" s="53" t="s">
        <v>33</v>
      </c>
      <c r="W54" s="53" t="s">
        <v>34</v>
      </c>
      <c r="X54" s="63" t="s">
        <v>35</v>
      </c>
      <c r="Y54" s="59"/>
      <c r="Z54" s="59"/>
      <c r="AA54" s="53" t="s">
        <v>33</v>
      </c>
      <c r="AB54" s="53" t="s">
        <v>34</v>
      </c>
      <c r="AC54" s="63" t="s">
        <v>35</v>
      </c>
      <c r="AD54" s="59"/>
      <c r="AE54" s="59"/>
      <c r="AF54" s="53" t="s">
        <v>33</v>
      </c>
      <c r="AG54" s="53" t="s">
        <v>34</v>
      </c>
      <c r="AH54" s="63" t="s">
        <v>35</v>
      </c>
      <c r="AI54" s="59"/>
      <c r="AJ54" s="59"/>
      <c r="AK54" s="53" t="s">
        <v>33</v>
      </c>
      <c r="AL54" s="53" t="s">
        <v>34</v>
      </c>
      <c r="AM54" s="63" t="s">
        <v>35</v>
      </c>
      <c r="AN54" s="59"/>
      <c r="AO54" s="59"/>
      <c r="AP54" s="53" t="s">
        <v>33</v>
      </c>
      <c r="AQ54" s="53" t="s">
        <v>34</v>
      </c>
      <c r="AR54" s="63" t="s">
        <v>35</v>
      </c>
      <c r="AS54" s="59"/>
      <c r="AT54" s="59"/>
      <c r="AU54" s="53" t="s">
        <v>33</v>
      </c>
      <c r="AV54" s="53" t="s">
        <v>34</v>
      </c>
      <c r="AW54" s="63" t="s">
        <v>35</v>
      </c>
      <c r="AX54" s="59"/>
      <c r="AY54" s="59"/>
      <c r="AZ54" s="53" t="s">
        <v>33</v>
      </c>
      <c r="BA54" s="53" t="s">
        <v>34</v>
      </c>
      <c r="BB54" s="63" t="s">
        <v>35</v>
      </c>
    </row>
    <row r="55" spans="1:54" s="4" customFormat="1" x14ac:dyDescent="0.3">
      <c r="A55" s="53"/>
      <c r="B55" s="58">
        <f>B23</f>
        <v>92.300000000000011</v>
      </c>
      <c r="C55" s="58">
        <f>C23</f>
        <v>93.189999999999969</v>
      </c>
      <c r="D55" s="58">
        <f>D23</f>
        <v>77.509999999999991</v>
      </c>
      <c r="E55" s="59"/>
      <c r="F55" s="59"/>
      <c r="G55" s="58">
        <f>G23</f>
        <v>63.63</v>
      </c>
      <c r="H55" s="58">
        <f>H23</f>
        <v>96.330000000000027</v>
      </c>
      <c r="I55" s="58">
        <f>I23</f>
        <v>165.97</v>
      </c>
      <c r="J55" s="55"/>
      <c r="K55" s="59"/>
      <c r="L55" s="58">
        <f>L23</f>
        <v>67.97</v>
      </c>
      <c r="M55" s="58">
        <f>M23</f>
        <v>97.379999999999981</v>
      </c>
      <c r="N55" s="58">
        <f>N23</f>
        <v>54.910000000000004</v>
      </c>
      <c r="O55" s="59"/>
      <c r="P55" s="59"/>
      <c r="Q55" s="58">
        <f>Q23</f>
        <v>27.160000000000007</v>
      </c>
      <c r="R55" s="58">
        <f>R23</f>
        <v>48.929999999999993</v>
      </c>
      <c r="S55" s="58">
        <f>S23</f>
        <v>93.61999999999999</v>
      </c>
      <c r="T55" s="59"/>
      <c r="U55" s="59"/>
      <c r="V55" s="58">
        <f>V23</f>
        <v>23.97</v>
      </c>
      <c r="W55" s="58">
        <f>W23</f>
        <v>22.07</v>
      </c>
      <c r="X55" s="58">
        <f>X23</f>
        <v>21.95</v>
      </c>
      <c r="Y55" s="59"/>
      <c r="Z55" s="59"/>
      <c r="AA55" s="58">
        <f>AA23</f>
        <v>12.319999999999999</v>
      </c>
      <c r="AB55" s="58">
        <f>AB23</f>
        <v>8.8799999999999972</v>
      </c>
      <c r="AC55" s="58">
        <f>AC23</f>
        <v>8.2099999999999991</v>
      </c>
      <c r="AD55" s="59"/>
      <c r="AE55" s="59"/>
      <c r="AF55" s="58">
        <f>AF23</f>
        <v>7.3699999999999992</v>
      </c>
      <c r="AG55" s="58">
        <f>AG23</f>
        <v>6.9500000000000011</v>
      </c>
      <c r="AH55" s="58">
        <f>AH23</f>
        <v>6.4900000000000011</v>
      </c>
      <c r="AI55" s="59"/>
      <c r="AJ55" s="59"/>
      <c r="AK55" s="58">
        <f>AK23</f>
        <v>4.4200000000000008</v>
      </c>
      <c r="AL55" s="58">
        <f>AL23</f>
        <v>11.729999999999999</v>
      </c>
      <c r="AM55" s="58">
        <f>AM23</f>
        <v>10.26</v>
      </c>
      <c r="AN55" s="59"/>
      <c r="AO55" s="59"/>
      <c r="AP55" s="58">
        <f>AP23</f>
        <v>27.160000000000007</v>
      </c>
      <c r="AQ55" s="58">
        <f>AQ23</f>
        <v>48.929999999999993</v>
      </c>
      <c r="AR55" s="58">
        <f>AR23</f>
        <v>93.61999999999999</v>
      </c>
      <c r="AS55" s="59"/>
      <c r="AT55" s="59"/>
      <c r="AU55" s="58">
        <f>AU23</f>
        <v>2.8699999999999997</v>
      </c>
      <c r="AV55" s="58">
        <f>AV23</f>
        <v>4</v>
      </c>
      <c r="AW55" s="58">
        <f>AW23</f>
        <v>4.3899999999999997</v>
      </c>
      <c r="AX55" s="59"/>
      <c r="AY55" s="59"/>
      <c r="AZ55" s="58">
        <f>AZ23</f>
        <v>23</v>
      </c>
      <c r="BA55" s="58">
        <f>BA23</f>
        <v>14.639999999999999</v>
      </c>
      <c r="BB55" s="58">
        <f>BB23</f>
        <v>16.659999999999997</v>
      </c>
    </row>
    <row r="56" spans="1:54" s="4" customFormat="1" x14ac:dyDescent="0.3">
      <c r="A56" s="53"/>
      <c r="B56" s="53" t="s">
        <v>36</v>
      </c>
      <c r="C56" s="53" t="s">
        <v>36</v>
      </c>
      <c r="D56" s="53" t="s">
        <v>36</v>
      </c>
      <c r="E56" s="64"/>
      <c r="F56" s="59"/>
      <c r="G56" s="53" t="s">
        <v>36</v>
      </c>
      <c r="H56" s="53" t="s">
        <v>36</v>
      </c>
      <c r="I56" s="53" t="s">
        <v>36</v>
      </c>
      <c r="J56" s="55"/>
      <c r="K56" s="59"/>
      <c r="L56" s="53" t="s">
        <v>36</v>
      </c>
      <c r="M56" s="53" t="s">
        <v>36</v>
      </c>
      <c r="N56" s="53" t="s">
        <v>36</v>
      </c>
      <c r="O56" s="59"/>
      <c r="P56" s="59"/>
      <c r="Q56" s="53" t="s">
        <v>36</v>
      </c>
      <c r="R56" s="53" t="s">
        <v>36</v>
      </c>
      <c r="S56" s="53" t="s">
        <v>36</v>
      </c>
      <c r="T56" s="59"/>
      <c r="U56" s="59"/>
      <c r="V56" s="53" t="s">
        <v>36</v>
      </c>
      <c r="W56" s="53" t="s">
        <v>36</v>
      </c>
      <c r="X56" s="53" t="s">
        <v>36</v>
      </c>
      <c r="Y56" s="59"/>
      <c r="Z56" s="59"/>
      <c r="AA56" s="53" t="s">
        <v>36</v>
      </c>
      <c r="AB56" s="53" t="s">
        <v>36</v>
      </c>
      <c r="AC56" s="53" t="s">
        <v>36</v>
      </c>
      <c r="AD56" s="59"/>
      <c r="AE56" s="59"/>
      <c r="AF56" s="53" t="s">
        <v>36</v>
      </c>
      <c r="AG56" s="53" t="s">
        <v>36</v>
      </c>
      <c r="AH56" s="53" t="s">
        <v>36</v>
      </c>
      <c r="AI56" s="59"/>
      <c r="AJ56" s="59"/>
      <c r="AK56" s="53" t="s">
        <v>36</v>
      </c>
      <c r="AL56" s="53" t="s">
        <v>36</v>
      </c>
      <c r="AM56" s="53" t="s">
        <v>36</v>
      </c>
      <c r="AN56" s="59"/>
      <c r="AO56" s="59"/>
      <c r="AP56" s="53" t="s">
        <v>36</v>
      </c>
      <c r="AQ56" s="53" t="s">
        <v>36</v>
      </c>
      <c r="AR56" s="53" t="s">
        <v>36</v>
      </c>
      <c r="AS56" s="59"/>
      <c r="AT56" s="59"/>
      <c r="AU56" s="53" t="s">
        <v>36</v>
      </c>
      <c r="AV56" s="53" t="s">
        <v>36</v>
      </c>
      <c r="AW56" s="53" t="s">
        <v>36</v>
      </c>
      <c r="AX56" s="59"/>
      <c r="AY56" s="59"/>
      <c r="AZ56" s="53" t="s">
        <v>36</v>
      </c>
      <c r="BA56" s="53" t="s">
        <v>36</v>
      </c>
      <c r="BB56" s="53" t="s">
        <v>36</v>
      </c>
    </row>
    <row r="57" spans="1:54" s="4" customFormat="1" x14ac:dyDescent="0.3">
      <c r="A57" s="53">
        <v>5</v>
      </c>
      <c r="B57" s="65">
        <f>B9</f>
        <v>29.43</v>
      </c>
      <c r="C57" s="65">
        <f>C9</f>
        <v>29.9</v>
      </c>
      <c r="D57" s="65">
        <f>D9</f>
        <v>18.2</v>
      </c>
      <c r="E57" s="59"/>
      <c r="F57" s="53">
        <v>5</v>
      </c>
      <c r="G57" s="65">
        <f>G9</f>
        <v>39.29</v>
      </c>
      <c r="H57" s="65">
        <f t="shared" ref="H57:I70" si="0">H9</f>
        <v>52.69</v>
      </c>
      <c r="I57" s="65">
        <f t="shared" si="0"/>
        <v>108.94</v>
      </c>
      <c r="J57" s="55"/>
      <c r="K57" s="53">
        <v>5</v>
      </c>
      <c r="L57" s="65">
        <f>L9</f>
        <v>25.02</v>
      </c>
      <c r="M57" s="65">
        <f t="shared" ref="M57:N57" si="1">M9</f>
        <v>39.14</v>
      </c>
      <c r="N57" s="65">
        <f t="shared" si="1"/>
        <v>15.35</v>
      </c>
      <c r="O57" s="59"/>
      <c r="P57" s="53">
        <v>5</v>
      </c>
      <c r="Q57" s="65">
        <f>Q9</f>
        <v>21.34</v>
      </c>
      <c r="R57" s="65">
        <f t="shared" ref="R57:S57" si="2">R9</f>
        <v>32.65</v>
      </c>
      <c r="S57" s="65">
        <f t="shared" si="2"/>
        <v>71.61</v>
      </c>
      <c r="T57" s="59"/>
      <c r="U57" s="53">
        <v>5</v>
      </c>
      <c r="V57" s="65">
        <f>V9</f>
        <v>2.88</v>
      </c>
      <c r="W57" s="65">
        <f t="shared" ref="W57:X57" si="3">W9</f>
        <v>2.1</v>
      </c>
      <c r="X57" s="65">
        <f t="shared" si="3"/>
        <v>3.55</v>
      </c>
      <c r="Y57" s="59"/>
      <c r="Z57" s="53">
        <v>5</v>
      </c>
      <c r="AA57" s="65">
        <f>AA9</f>
        <v>1.51</v>
      </c>
      <c r="AB57" s="65">
        <f t="shared" ref="AB57:AC57" si="4">AB9</f>
        <v>2.17</v>
      </c>
      <c r="AC57" s="65">
        <f t="shared" si="4"/>
        <v>0.96</v>
      </c>
      <c r="AD57" s="59"/>
      <c r="AE57" s="53">
        <v>5</v>
      </c>
      <c r="AF57" s="65">
        <f>AF9</f>
        <v>2.14</v>
      </c>
      <c r="AG57" s="65">
        <f t="shared" ref="AG57:AH57" si="5">AG9</f>
        <v>0.47</v>
      </c>
      <c r="AH57" s="65">
        <f t="shared" si="5"/>
        <v>0.97</v>
      </c>
      <c r="AI57" s="59"/>
      <c r="AJ57" s="53">
        <v>5</v>
      </c>
      <c r="AK57" s="65">
        <f>AK9</f>
        <v>1.68</v>
      </c>
      <c r="AL57" s="65">
        <f t="shared" ref="AL57:AM57" si="6">AL9</f>
        <v>6.56</v>
      </c>
      <c r="AM57" s="65">
        <f t="shared" si="6"/>
        <v>5.81</v>
      </c>
      <c r="AN57" s="59"/>
      <c r="AO57" s="53">
        <v>5</v>
      </c>
      <c r="AP57" s="65">
        <f>AP9</f>
        <v>21.34</v>
      </c>
      <c r="AQ57" s="65">
        <f t="shared" ref="AQ57:AR57" si="7">AQ9</f>
        <v>32.65</v>
      </c>
      <c r="AR57" s="65">
        <f t="shared" si="7"/>
        <v>71.61</v>
      </c>
      <c r="AS57" s="59"/>
      <c r="AT57" s="53">
        <v>5</v>
      </c>
      <c r="AU57" s="65">
        <f>AU9</f>
        <v>0.33</v>
      </c>
      <c r="AV57" s="65">
        <f t="shared" ref="AV57:AW57" si="8">AV9</f>
        <v>1.21</v>
      </c>
      <c r="AW57" s="65">
        <f t="shared" si="8"/>
        <v>1.1599999999999999</v>
      </c>
      <c r="AX57" s="59"/>
      <c r="AY57" s="53">
        <v>5</v>
      </c>
      <c r="AZ57" s="65">
        <f>AZ9</f>
        <v>6.71</v>
      </c>
      <c r="BA57" s="65">
        <f t="shared" ref="BA57:BB57" si="9">BA9</f>
        <v>7.36</v>
      </c>
      <c r="BB57" s="65">
        <f t="shared" si="9"/>
        <v>16.2</v>
      </c>
    </row>
    <row r="58" spans="1:54" s="4" customFormat="1" x14ac:dyDescent="0.3">
      <c r="A58" s="53">
        <v>10</v>
      </c>
      <c r="B58" s="65">
        <f t="shared" ref="B58:D70" si="10">B10</f>
        <v>20.77</v>
      </c>
      <c r="C58" s="65">
        <f t="shared" si="10"/>
        <v>19.100000000000001</v>
      </c>
      <c r="D58" s="65">
        <f t="shared" si="10"/>
        <v>10.99</v>
      </c>
      <c r="E58" s="59"/>
      <c r="F58" s="53">
        <v>10</v>
      </c>
      <c r="G58" s="65">
        <f t="shared" ref="G58:G70" si="11">G10</f>
        <v>11.63</v>
      </c>
      <c r="H58" s="65">
        <f t="shared" si="0"/>
        <v>20.09</v>
      </c>
      <c r="I58" s="65">
        <f t="shared" si="0"/>
        <v>28.09</v>
      </c>
      <c r="J58" s="55"/>
      <c r="K58" s="53">
        <v>10</v>
      </c>
      <c r="L58" s="65">
        <f t="shared" ref="L58:N70" si="12">L10</f>
        <v>13.02</v>
      </c>
      <c r="M58" s="65">
        <f t="shared" si="12"/>
        <v>19.22</v>
      </c>
      <c r="N58" s="65">
        <f t="shared" si="12"/>
        <v>9.83</v>
      </c>
      <c r="O58" s="59"/>
      <c r="P58" s="53">
        <v>10</v>
      </c>
      <c r="Q58" s="65">
        <f t="shared" ref="Q58:S70" si="13">Q10</f>
        <v>2.3199999999999998</v>
      </c>
      <c r="R58" s="65">
        <f t="shared" si="13"/>
        <v>8.68</v>
      </c>
      <c r="S58" s="65">
        <f t="shared" si="13"/>
        <v>12.73</v>
      </c>
      <c r="T58" s="59"/>
      <c r="U58" s="53">
        <v>10</v>
      </c>
      <c r="V58" s="65">
        <f t="shared" ref="V58:X70" si="14">V10</f>
        <v>2.83</v>
      </c>
      <c r="W58" s="65">
        <f t="shared" si="14"/>
        <v>2.92</v>
      </c>
      <c r="X58" s="65">
        <f t="shared" si="14"/>
        <v>2.57</v>
      </c>
      <c r="Y58" s="59"/>
      <c r="Z58" s="53">
        <v>10</v>
      </c>
      <c r="AA58" s="65">
        <f t="shared" ref="AA58:AC70" si="15">AA10</f>
        <v>4.09</v>
      </c>
      <c r="AB58" s="65">
        <f t="shared" si="15"/>
        <v>1.31</v>
      </c>
      <c r="AC58" s="65">
        <f t="shared" si="15"/>
        <v>0.85</v>
      </c>
      <c r="AD58" s="59"/>
      <c r="AE58" s="53">
        <v>10</v>
      </c>
      <c r="AF58" s="65">
        <f t="shared" ref="AF58:AH70" si="16">AF10</f>
        <v>2.25</v>
      </c>
      <c r="AG58" s="65">
        <f t="shared" si="16"/>
        <v>2.02</v>
      </c>
      <c r="AH58" s="65">
        <f t="shared" si="16"/>
        <v>1.21</v>
      </c>
      <c r="AI58" s="59"/>
      <c r="AJ58" s="53">
        <v>10</v>
      </c>
      <c r="AK58" s="65">
        <f t="shared" ref="AK58:AM70" si="17">AK10</f>
        <v>0.43</v>
      </c>
      <c r="AL58" s="65">
        <f t="shared" si="17"/>
        <v>1.39</v>
      </c>
      <c r="AM58" s="65">
        <f t="shared" si="17"/>
        <v>1.55</v>
      </c>
      <c r="AN58" s="59"/>
      <c r="AO58" s="53">
        <v>10</v>
      </c>
      <c r="AP58" s="65">
        <f t="shared" ref="AP58:AR70" si="18">AP10</f>
        <v>2.3199999999999998</v>
      </c>
      <c r="AQ58" s="65">
        <f t="shared" si="18"/>
        <v>8.68</v>
      </c>
      <c r="AR58" s="65">
        <f t="shared" si="18"/>
        <v>12.73</v>
      </c>
      <c r="AS58" s="59"/>
      <c r="AT58" s="53">
        <v>10</v>
      </c>
      <c r="AU58" s="65">
        <f t="shared" ref="AU58:AW70" si="19">AU10</f>
        <v>0.59</v>
      </c>
      <c r="AV58" s="65">
        <f t="shared" si="19"/>
        <v>0.81</v>
      </c>
      <c r="AW58" s="65">
        <f t="shared" si="19"/>
        <v>0.88</v>
      </c>
      <c r="AX58" s="59"/>
      <c r="AY58" s="53">
        <v>10</v>
      </c>
      <c r="AZ58" s="65">
        <f t="shared" ref="AZ58:BB70" si="20">AZ10</f>
        <v>13.43</v>
      </c>
      <c r="BA58" s="65">
        <f t="shared" si="20"/>
        <v>5.66</v>
      </c>
      <c r="BB58" s="65">
        <f t="shared" si="20"/>
        <v>0.31</v>
      </c>
    </row>
    <row r="59" spans="1:54" s="4" customFormat="1" x14ac:dyDescent="0.3">
      <c r="A59" s="53">
        <v>15</v>
      </c>
      <c r="B59" s="65">
        <f t="shared" si="10"/>
        <v>17.329999999999998</v>
      </c>
      <c r="C59" s="65">
        <f t="shared" si="10"/>
        <v>15.1</v>
      </c>
      <c r="D59" s="65">
        <f t="shared" si="10"/>
        <v>12.04</v>
      </c>
      <c r="E59" s="59"/>
      <c r="F59" s="53">
        <v>15</v>
      </c>
      <c r="G59" s="65">
        <f t="shared" si="11"/>
        <v>4.93</v>
      </c>
      <c r="H59" s="65">
        <f t="shared" si="0"/>
        <v>10.49</v>
      </c>
      <c r="I59" s="65">
        <f t="shared" si="0"/>
        <v>12.6</v>
      </c>
      <c r="J59" s="55"/>
      <c r="K59" s="53">
        <v>15</v>
      </c>
      <c r="L59" s="65">
        <f t="shared" si="12"/>
        <v>9.91</v>
      </c>
      <c r="M59" s="65">
        <f t="shared" si="12"/>
        <v>12.69</v>
      </c>
      <c r="N59" s="65">
        <f t="shared" si="12"/>
        <v>8.02</v>
      </c>
      <c r="O59" s="59"/>
      <c r="P59" s="53">
        <v>15</v>
      </c>
      <c r="Q59" s="65">
        <f t="shared" si="13"/>
        <v>1.61</v>
      </c>
      <c r="R59" s="65">
        <f t="shared" si="13"/>
        <v>3.35</v>
      </c>
      <c r="S59" s="65">
        <f t="shared" si="13"/>
        <v>4.3600000000000003</v>
      </c>
      <c r="T59" s="59"/>
      <c r="U59" s="53">
        <v>15</v>
      </c>
      <c r="V59" s="65">
        <f t="shared" si="14"/>
        <v>2.54</v>
      </c>
      <c r="W59" s="65">
        <f t="shared" si="14"/>
        <v>2.27</v>
      </c>
      <c r="X59" s="65">
        <f t="shared" si="14"/>
        <v>1.9</v>
      </c>
      <c r="Y59" s="59"/>
      <c r="Z59" s="53">
        <v>15</v>
      </c>
      <c r="AA59" s="65">
        <f t="shared" si="15"/>
        <v>3.62</v>
      </c>
      <c r="AB59" s="65">
        <f t="shared" si="15"/>
        <v>1.79</v>
      </c>
      <c r="AC59" s="65">
        <f t="shared" si="15"/>
        <v>2.12</v>
      </c>
      <c r="AD59" s="59"/>
      <c r="AE59" s="53">
        <v>15</v>
      </c>
      <c r="AF59" s="65">
        <f t="shared" si="16"/>
        <v>0.66</v>
      </c>
      <c r="AG59" s="65">
        <f t="shared" si="16"/>
        <v>1.4</v>
      </c>
      <c r="AH59" s="65">
        <f t="shared" si="16"/>
        <v>0.96</v>
      </c>
      <c r="AI59" s="59"/>
      <c r="AJ59" s="53">
        <v>15</v>
      </c>
      <c r="AK59" s="65">
        <f t="shared" si="17"/>
        <v>0.52</v>
      </c>
      <c r="AL59" s="65">
        <f t="shared" si="17"/>
        <v>1.1399999999999999</v>
      </c>
      <c r="AM59" s="65">
        <f t="shared" si="17"/>
        <v>0.79</v>
      </c>
      <c r="AN59" s="59"/>
      <c r="AO59" s="53">
        <v>15</v>
      </c>
      <c r="AP59" s="65">
        <f t="shared" si="18"/>
        <v>1.61</v>
      </c>
      <c r="AQ59" s="65">
        <f t="shared" si="18"/>
        <v>3.35</v>
      </c>
      <c r="AR59" s="65">
        <f t="shared" si="18"/>
        <v>4.3600000000000003</v>
      </c>
      <c r="AS59" s="59"/>
      <c r="AT59" s="53">
        <v>15</v>
      </c>
      <c r="AU59" s="65">
        <f t="shared" si="19"/>
        <v>0.62</v>
      </c>
      <c r="AV59" s="65">
        <f t="shared" si="19"/>
        <v>0.52</v>
      </c>
      <c r="AW59" s="65">
        <f t="shared" si="19"/>
        <v>0.66</v>
      </c>
      <c r="AX59" s="59"/>
      <c r="AY59" s="53">
        <v>15</v>
      </c>
      <c r="AZ59" s="65">
        <f t="shared" si="20"/>
        <v>2.29</v>
      </c>
      <c r="BA59" s="65">
        <f t="shared" si="20"/>
        <v>1.1100000000000001</v>
      </c>
      <c r="BB59" s="65">
        <f t="shared" si="20"/>
        <v>0.13</v>
      </c>
    </row>
    <row r="60" spans="1:54" s="4" customFormat="1" x14ac:dyDescent="0.3">
      <c r="A60" s="53">
        <v>20</v>
      </c>
      <c r="B60" s="65">
        <f t="shared" si="10"/>
        <v>11.08</v>
      </c>
      <c r="C60" s="65">
        <f t="shared" si="10"/>
        <v>11.35</v>
      </c>
      <c r="D60" s="65">
        <f t="shared" si="10"/>
        <v>11.87</v>
      </c>
      <c r="E60" s="59"/>
      <c r="F60" s="53">
        <v>20</v>
      </c>
      <c r="G60" s="65">
        <f t="shared" si="11"/>
        <v>2.2799999999999998</v>
      </c>
      <c r="H60" s="65">
        <f t="shared" si="0"/>
        <v>4.62</v>
      </c>
      <c r="I60" s="65">
        <f t="shared" si="0"/>
        <v>7.03</v>
      </c>
      <c r="J60" s="55"/>
      <c r="K60" s="53">
        <v>20</v>
      </c>
      <c r="L60" s="65">
        <f t="shared" si="12"/>
        <v>7.26</v>
      </c>
      <c r="M60" s="65">
        <f t="shared" si="12"/>
        <v>9.75</v>
      </c>
      <c r="N60" s="65">
        <f t="shared" si="12"/>
        <v>5.55</v>
      </c>
      <c r="O60" s="59"/>
      <c r="P60" s="53">
        <v>20</v>
      </c>
      <c r="Q60" s="65">
        <f t="shared" si="13"/>
        <v>0.64</v>
      </c>
      <c r="R60" s="65">
        <f t="shared" si="13"/>
        <v>2.0699999999999998</v>
      </c>
      <c r="S60" s="65">
        <f t="shared" si="13"/>
        <v>2.58</v>
      </c>
      <c r="T60" s="59"/>
      <c r="U60" s="53">
        <v>20</v>
      </c>
      <c r="V60" s="65">
        <f t="shared" si="14"/>
        <v>2</v>
      </c>
      <c r="W60" s="65">
        <f t="shared" si="14"/>
        <v>1.86</v>
      </c>
      <c r="X60" s="65">
        <f t="shared" si="14"/>
        <v>1.58</v>
      </c>
      <c r="Y60" s="59"/>
      <c r="Z60" s="53">
        <v>20</v>
      </c>
      <c r="AA60" s="65">
        <f t="shared" si="15"/>
        <v>2.0099999999999998</v>
      </c>
      <c r="AB60" s="65">
        <f t="shared" si="15"/>
        <v>1.71</v>
      </c>
      <c r="AC60" s="65">
        <f t="shared" si="15"/>
        <v>1.7</v>
      </c>
      <c r="AD60" s="59"/>
      <c r="AE60" s="53">
        <v>20</v>
      </c>
      <c r="AF60" s="65">
        <f t="shared" si="16"/>
        <v>0.52</v>
      </c>
      <c r="AG60" s="65">
        <f t="shared" si="16"/>
        <v>0.66</v>
      </c>
      <c r="AH60" s="65">
        <f t="shared" si="16"/>
        <v>0.9</v>
      </c>
      <c r="AI60" s="59"/>
      <c r="AJ60" s="53">
        <v>20</v>
      </c>
      <c r="AK60" s="65">
        <f t="shared" si="17"/>
        <v>0.76</v>
      </c>
      <c r="AL60" s="65">
        <f t="shared" si="17"/>
        <v>0.94</v>
      </c>
      <c r="AM60" s="65">
        <f t="shared" si="17"/>
        <v>0.64</v>
      </c>
      <c r="AN60" s="59"/>
      <c r="AO60" s="53">
        <v>20</v>
      </c>
      <c r="AP60" s="65">
        <f t="shared" si="18"/>
        <v>0.64</v>
      </c>
      <c r="AQ60" s="65">
        <f t="shared" si="18"/>
        <v>2.0699999999999998</v>
      </c>
      <c r="AR60" s="65">
        <f t="shared" si="18"/>
        <v>2.58</v>
      </c>
      <c r="AS60" s="59"/>
      <c r="AT60" s="53">
        <v>20</v>
      </c>
      <c r="AU60" s="65">
        <f t="shared" si="19"/>
        <v>0.33</v>
      </c>
      <c r="AV60" s="65">
        <f t="shared" si="19"/>
        <v>0.47</v>
      </c>
      <c r="AW60" s="65">
        <f t="shared" si="19"/>
        <v>0.57999999999999996</v>
      </c>
      <c r="AX60" s="59"/>
      <c r="AY60" s="53">
        <v>20</v>
      </c>
      <c r="AZ60" s="65">
        <f t="shared" si="20"/>
        <v>0.43</v>
      </c>
      <c r="BA60" s="65">
        <f t="shared" si="20"/>
        <v>0.31</v>
      </c>
      <c r="BB60" s="65">
        <f t="shared" si="20"/>
        <v>0</v>
      </c>
    </row>
    <row r="61" spans="1:54" s="4" customFormat="1" x14ac:dyDescent="0.3">
      <c r="A61" s="53">
        <v>25</v>
      </c>
      <c r="B61" s="65">
        <f t="shared" si="10"/>
        <v>6.53</v>
      </c>
      <c r="C61" s="65">
        <f t="shared" si="10"/>
        <v>8.2200000000000006</v>
      </c>
      <c r="D61" s="65">
        <f t="shared" si="10"/>
        <v>9.2200000000000006</v>
      </c>
      <c r="E61" s="59"/>
      <c r="F61" s="53">
        <v>25</v>
      </c>
      <c r="G61" s="65">
        <f t="shared" si="11"/>
        <v>1.74</v>
      </c>
      <c r="H61" s="65">
        <f>H13</f>
        <v>3.09</v>
      </c>
      <c r="I61" s="65">
        <f t="shared" si="0"/>
        <v>3.36</v>
      </c>
      <c r="J61" s="55"/>
      <c r="K61" s="53">
        <v>25</v>
      </c>
      <c r="L61" s="65">
        <f t="shared" si="12"/>
        <v>4.92</v>
      </c>
      <c r="M61" s="65">
        <f t="shared" si="12"/>
        <v>6.38</v>
      </c>
      <c r="N61" s="65">
        <f t="shared" si="12"/>
        <v>5.0999999999999996</v>
      </c>
      <c r="O61" s="59"/>
      <c r="P61" s="53">
        <v>25</v>
      </c>
      <c r="Q61" s="65">
        <f t="shared" si="13"/>
        <v>0.39</v>
      </c>
      <c r="R61" s="65">
        <f t="shared" si="13"/>
        <v>0.82</v>
      </c>
      <c r="S61" s="65">
        <f t="shared" si="13"/>
        <v>0.9</v>
      </c>
      <c r="T61" s="59"/>
      <c r="U61" s="53">
        <v>25</v>
      </c>
      <c r="V61" s="65">
        <f t="shared" si="14"/>
        <v>2.83</v>
      </c>
      <c r="W61" s="65">
        <f t="shared" si="14"/>
        <v>2.71</v>
      </c>
      <c r="X61" s="65">
        <f t="shared" si="14"/>
        <v>2.08</v>
      </c>
      <c r="Y61" s="59"/>
      <c r="Z61" s="53">
        <v>25</v>
      </c>
      <c r="AA61" s="65">
        <f t="shared" si="15"/>
        <v>0.75</v>
      </c>
      <c r="AB61" s="65">
        <f t="shared" si="15"/>
        <v>1.22</v>
      </c>
      <c r="AC61" s="65">
        <f t="shared" si="15"/>
        <v>1.26</v>
      </c>
      <c r="AD61" s="59"/>
      <c r="AE61" s="53">
        <v>25</v>
      </c>
      <c r="AF61" s="65">
        <f t="shared" si="16"/>
        <v>0.27</v>
      </c>
      <c r="AG61" s="65">
        <f t="shared" si="16"/>
        <v>0.42</v>
      </c>
      <c r="AH61" s="65">
        <f t="shared" si="16"/>
        <v>0.57999999999999996</v>
      </c>
      <c r="AI61" s="59"/>
      <c r="AJ61" s="53">
        <v>25</v>
      </c>
      <c r="AK61" s="65">
        <f t="shared" si="17"/>
        <v>0.34</v>
      </c>
      <c r="AL61" s="65">
        <f t="shared" si="17"/>
        <v>0.59</v>
      </c>
      <c r="AM61" s="65">
        <f t="shared" si="17"/>
        <v>0.39</v>
      </c>
      <c r="AN61" s="59"/>
      <c r="AO61" s="53">
        <v>25</v>
      </c>
      <c r="AP61" s="65">
        <f t="shared" si="18"/>
        <v>0.39</v>
      </c>
      <c r="AQ61" s="65">
        <f t="shared" si="18"/>
        <v>0.82</v>
      </c>
      <c r="AR61" s="65">
        <f t="shared" si="18"/>
        <v>0.9</v>
      </c>
      <c r="AS61" s="59"/>
      <c r="AT61" s="53">
        <v>25</v>
      </c>
      <c r="AU61" s="65">
        <f t="shared" si="19"/>
        <v>0.19</v>
      </c>
      <c r="AV61" s="65">
        <f t="shared" si="19"/>
        <v>0.28000000000000003</v>
      </c>
      <c r="AW61" s="65">
        <f t="shared" si="19"/>
        <v>0.42</v>
      </c>
      <c r="AX61" s="59"/>
      <c r="AY61" s="53">
        <v>25</v>
      </c>
      <c r="AZ61" s="65">
        <f t="shared" si="20"/>
        <v>0.08</v>
      </c>
      <c r="BA61" s="65">
        <f t="shared" si="20"/>
        <v>0.11</v>
      </c>
      <c r="BB61" s="65">
        <f t="shared" si="20"/>
        <v>0.02</v>
      </c>
    </row>
    <row r="62" spans="1:54" s="4" customFormat="1" x14ac:dyDescent="0.3">
      <c r="A62" s="53">
        <v>30</v>
      </c>
      <c r="B62" s="65">
        <f t="shared" si="10"/>
        <v>3.79</v>
      </c>
      <c r="C62" s="65">
        <f t="shared" si="10"/>
        <v>4.8499999999999996</v>
      </c>
      <c r="D62" s="65">
        <f t="shared" si="10"/>
        <v>6.63</v>
      </c>
      <c r="E62" s="59"/>
      <c r="F62" s="53">
        <v>30</v>
      </c>
      <c r="G62" s="65">
        <f t="shared" si="11"/>
        <v>1.46</v>
      </c>
      <c r="H62" s="65">
        <f t="shared" si="0"/>
        <v>1.98</v>
      </c>
      <c r="I62" s="65">
        <f t="shared" si="0"/>
        <v>2.2200000000000002</v>
      </c>
      <c r="J62" s="55"/>
      <c r="K62" s="53">
        <v>30</v>
      </c>
      <c r="L62" s="65">
        <f t="shared" si="12"/>
        <v>3.5</v>
      </c>
      <c r="M62" s="65">
        <f t="shared" si="12"/>
        <v>4.3099999999999996</v>
      </c>
      <c r="N62" s="65">
        <f t="shared" si="12"/>
        <v>4.2699999999999996</v>
      </c>
      <c r="O62" s="59"/>
      <c r="P62" s="53">
        <v>30</v>
      </c>
      <c r="Q62" s="65">
        <f t="shared" si="13"/>
        <v>0.33</v>
      </c>
      <c r="R62" s="65">
        <f t="shared" si="13"/>
        <v>0.55000000000000004</v>
      </c>
      <c r="S62" s="65">
        <f t="shared" si="13"/>
        <v>0.63</v>
      </c>
      <c r="T62" s="59"/>
      <c r="U62" s="53">
        <v>30</v>
      </c>
      <c r="V62" s="65">
        <f t="shared" si="14"/>
        <v>3.36</v>
      </c>
      <c r="W62" s="65">
        <f t="shared" si="14"/>
        <v>2.5099999999999998</v>
      </c>
      <c r="X62" s="65">
        <f t="shared" si="14"/>
        <v>2.4500000000000002</v>
      </c>
      <c r="Y62" s="59"/>
      <c r="Z62" s="53">
        <v>30</v>
      </c>
      <c r="AA62" s="65">
        <f t="shared" si="15"/>
        <v>0.21</v>
      </c>
      <c r="AB62" s="65">
        <f t="shared" si="15"/>
        <v>0.4</v>
      </c>
      <c r="AC62" s="65">
        <f t="shared" si="15"/>
        <v>0.86</v>
      </c>
      <c r="AD62" s="59"/>
      <c r="AE62" s="53">
        <v>30</v>
      </c>
      <c r="AF62" s="65">
        <f t="shared" si="16"/>
        <v>0.21</v>
      </c>
      <c r="AG62" s="65">
        <f t="shared" si="16"/>
        <v>0.36</v>
      </c>
      <c r="AH62" s="65">
        <f t="shared" si="16"/>
        <v>0.33</v>
      </c>
      <c r="AI62" s="59"/>
      <c r="AJ62" s="53">
        <v>30</v>
      </c>
      <c r="AK62" s="65">
        <f t="shared" si="17"/>
        <v>0.22</v>
      </c>
      <c r="AL62" s="65">
        <f t="shared" si="17"/>
        <v>0.31</v>
      </c>
      <c r="AM62" s="65">
        <f t="shared" si="17"/>
        <v>0.3</v>
      </c>
      <c r="AN62" s="59"/>
      <c r="AO62" s="53">
        <v>30</v>
      </c>
      <c r="AP62" s="65">
        <f t="shared" si="18"/>
        <v>0.33</v>
      </c>
      <c r="AQ62" s="65">
        <f t="shared" si="18"/>
        <v>0.55000000000000004</v>
      </c>
      <c r="AR62" s="65">
        <f t="shared" si="18"/>
        <v>0.63</v>
      </c>
      <c r="AS62" s="59"/>
      <c r="AT62" s="53">
        <v>30</v>
      </c>
      <c r="AU62" s="65">
        <f t="shared" si="19"/>
        <v>0.15</v>
      </c>
      <c r="AV62" s="65">
        <f t="shared" si="19"/>
        <v>0.18</v>
      </c>
      <c r="AW62" s="65">
        <f t="shared" si="19"/>
        <v>0.22</v>
      </c>
      <c r="AX62" s="59"/>
      <c r="AY62" s="53">
        <v>30</v>
      </c>
      <c r="AZ62" s="65">
        <f t="shared" si="20"/>
        <v>0.03</v>
      </c>
      <c r="BA62" s="65">
        <f t="shared" si="20"/>
        <v>0.05</v>
      </c>
      <c r="BB62" s="65">
        <f t="shared" si="20"/>
        <v>0</v>
      </c>
    </row>
    <row r="63" spans="1:54" s="4" customFormat="1" x14ac:dyDescent="0.3">
      <c r="A63" s="53">
        <v>35</v>
      </c>
      <c r="B63" s="65">
        <f t="shared" si="10"/>
        <v>2.2999999999999998</v>
      </c>
      <c r="C63" s="65">
        <f t="shared" si="10"/>
        <v>2.5</v>
      </c>
      <c r="D63" s="65">
        <f t="shared" si="10"/>
        <v>4.21</v>
      </c>
      <c r="E63" s="59"/>
      <c r="F63" s="53">
        <v>35</v>
      </c>
      <c r="G63" s="65">
        <f t="shared" si="11"/>
        <v>0.86</v>
      </c>
      <c r="H63" s="65">
        <f t="shared" si="0"/>
        <v>1.33</v>
      </c>
      <c r="I63" s="65">
        <f t="shared" si="0"/>
        <v>1.56</v>
      </c>
      <c r="J63" s="55"/>
      <c r="K63" s="53">
        <v>35</v>
      </c>
      <c r="L63" s="65">
        <f t="shared" si="12"/>
        <v>2.19</v>
      </c>
      <c r="M63" s="65">
        <f t="shared" si="12"/>
        <v>2.77</v>
      </c>
      <c r="N63" s="65">
        <f t="shared" si="12"/>
        <v>2.68</v>
      </c>
      <c r="O63" s="59"/>
      <c r="P63" s="53">
        <v>35</v>
      </c>
      <c r="Q63" s="65">
        <f t="shared" si="13"/>
        <v>0.17</v>
      </c>
      <c r="R63" s="65">
        <f t="shared" si="13"/>
        <v>0.32</v>
      </c>
      <c r="S63" s="65">
        <f t="shared" si="13"/>
        <v>0.3</v>
      </c>
      <c r="T63" s="59"/>
      <c r="U63" s="53">
        <v>35</v>
      </c>
      <c r="V63" s="65">
        <f t="shared" si="14"/>
        <v>2.67</v>
      </c>
      <c r="W63" s="65">
        <f t="shared" si="14"/>
        <v>2.76</v>
      </c>
      <c r="X63" s="65">
        <f t="shared" si="14"/>
        <v>2.4500000000000002</v>
      </c>
      <c r="Y63" s="59"/>
      <c r="Z63" s="53">
        <v>35</v>
      </c>
      <c r="AA63" s="65">
        <f t="shared" si="15"/>
        <v>7.0000000000000007E-2</v>
      </c>
      <c r="AB63" s="65">
        <f t="shared" si="15"/>
        <v>0.2</v>
      </c>
      <c r="AC63" s="65">
        <f t="shared" si="15"/>
        <v>0.3</v>
      </c>
      <c r="AD63" s="59"/>
      <c r="AE63" s="53">
        <v>35</v>
      </c>
      <c r="AF63" s="65">
        <f t="shared" si="16"/>
        <v>0.24</v>
      </c>
      <c r="AG63" s="65">
        <f t="shared" si="16"/>
        <v>0.28999999999999998</v>
      </c>
      <c r="AH63" s="65">
        <f t="shared" si="16"/>
        <v>0.24</v>
      </c>
      <c r="AI63" s="59"/>
      <c r="AJ63" s="53">
        <v>35</v>
      </c>
      <c r="AK63" s="65">
        <f t="shared" si="17"/>
        <v>0.09</v>
      </c>
      <c r="AL63" s="65">
        <f t="shared" si="17"/>
        <v>0.3</v>
      </c>
      <c r="AM63" s="65">
        <f t="shared" si="17"/>
        <v>0.21</v>
      </c>
      <c r="AN63" s="59"/>
      <c r="AO63" s="53">
        <v>35</v>
      </c>
      <c r="AP63" s="65">
        <f t="shared" si="18"/>
        <v>0.17</v>
      </c>
      <c r="AQ63" s="65">
        <f t="shared" si="18"/>
        <v>0.32</v>
      </c>
      <c r="AR63" s="65">
        <f t="shared" si="18"/>
        <v>0.3</v>
      </c>
      <c r="AS63" s="59"/>
      <c r="AT63" s="53">
        <v>35</v>
      </c>
      <c r="AU63" s="65">
        <f t="shared" si="19"/>
        <v>0.1</v>
      </c>
      <c r="AV63" s="65">
        <f t="shared" si="19"/>
        <v>0.12</v>
      </c>
      <c r="AW63" s="65">
        <f t="shared" si="19"/>
        <v>0.13</v>
      </c>
      <c r="AX63" s="59"/>
      <c r="AY63" s="53">
        <v>35</v>
      </c>
      <c r="AZ63" s="65">
        <f t="shared" si="20"/>
        <v>0.03</v>
      </c>
      <c r="BA63" s="65">
        <f t="shared" si="20"/>
        <v>0.03</v>
      </c>
      <c r="BB63" s="65">
        <f t="shared" si="20"/>
        <v>0</v>
      </c>
    </row>
    <row r="64" spans="1:54" s="4" customFormat="1" x14ac:dyDescent="0.3">
      <c r="A64" s="53">
        <v>40</v>
      </c>
      <c r="B64" s="65">
        <f t="shared" si="10"/>
        <v>0.64</v>
      </c>
      <c r="C64" s="65">
        <f t="shared" si="10"/>
        <v>1.24</v>
      </c>
      <c r="D64" s="65">
        <f t="shared" si="10"/>
        <v>2.29</v>
      </c>
      <c r="E64" s="59"/>
      <c r="F64" s="53">
        <v>40</v>
      </c>
      <c r="G64" s="65">
        <f t="shared" si="11"/>
        <v>0.59</v>
      </c>
      <c r="H64" s="65">
        <f t="shared" si="0"/>
        <v>0.82</v>
      </c>
      <c r="I64" s="65">
        <f t="shared" si="0"/>
        <v>0.79</v>
      </c>
      <c r="J64" s="55"/>
      <c r="K64" s="53">
        <v>40</v>
      </c>
      <c r="L64" s="65">
        <f t="shared" si="12"/>
        <v>1.24</v>
      </c>
      <c r="M64" s="65">
        <f t="shared" si="12"/>
        <v>1.82</v>
      </c>
      <c r="N64" s="65">
        <f t="shared" si="12"/>
        <v>1.97</v>
      </c>
      <c r="O64" s="59"/>
      <c r="P64" s="53">
        <v>40</v>
      </c>
      <c r="Q64" s="65">
        <f t="shared" si="13"/>
        <v>0.21</v>
      </c>
      <c r="R64" s="65">
        <f t="shared" si="13"/>
        <v>0.18</v>
      </c>
      <c r="S64" s="65">
        <f t="shared" si="13"/>
        <v>0.26</v>
      </c>
      <c r="T64" s="59"/>
      <c r="U64" s="53">
        <v>40</v>
      </c>
      <c r="V64" s="65">
        <f t="shared" si="14"/>
        <v>1.81</v>
      </c>
      <c r="W64" s="65">
        <f t="shared" si="14"/>
        <v>1.78</v>
      </c>
      <c r="X64" s="65">
        <f t="shared" si="14"/>
        <v>2</v>
      </c>
      <c r="Y64" s="59"/>
      <c r="Z64" s="53">
        <v>40</v>
      </c>
      <c r="AA64" s="65">
        <f t="shared" si="15"/>
        <v>0.03</v>
      </c>
      <c r="AB64" s="65">
        <f t="shared" si="15"/>
        <v>0.03</v>
      </c>
      <c r="AC64" s="65">
        <f t="shared" si="15"/>
        <v>0.08</v>
      </c>
      <c r="AD64" s="59"/>
      <c r="AE64" s="53">
        <v>40</v>
      </c>
      <c r="AF64" s="65">
        <f t="shared" si="16"/>
        <v>0.1</v>
      </c>
      <c r="AG64" s="65">
        <f t="shared" si="16"/>
        <v>0.26</v>
      </c>
      <c r="AH64" s="65">
        <f t="shared" si="16"/>
        <v>0.28000000000000003</v>
      </c>
      <c r="AI64" s="59"/>
      <c r="AJ64" s="53">
        <v>40</v>
      </c>
      <c r="AK64" s="65">
        <f t="shared" si="17"/>
        <v>0.11</v>
      </c>
      <c r="AL64" s="65">
        <f t="shared" si="17"/>
        <v>0.11</v>
      </c>
      <c r="AM64" s="65">
        <f t="shared" si="17"/>
        <v>0.18</v>
      </c>
      <c r="AN64" s="59"/>
      <c r="AO64" s="53">
        <v>40</v>
      </c>
      <c r="AP64" s="65">
        <f t="shared" si="18"/>
        <v>0.21</v>
      </c>
      <c r="AQ64" s="65">
        <f t="shared" si="18"/>
        <v>0.18</v>
      </c>
      <c r="AR64" s="65">
        <f t="shared" si="18"/>
        <v>0.26</v>
      </c>
      <c r="AS64" s="59"/>
      <c r="AT64" s="53">
        <v>40</v>
      </c>
      <c r="AU64" s="65">
        <f t="shared" si="19"/>
        <v>0.13</v>
      </c>
      <c r="AV64" s="65">
        <f t="shared" si="19"/>
        <v>7.0000000000000007E-2</v>
      </c>
      <c r="AW64" s="65">
        <f t="shared" si="19"/>
        <v>0.05</v>
      </c>
      <c r="AX64" s="59"/>
      <c r="AY64" s="53">
        <v>40</v>
      </c>
      <c r="AZ64" s="65">
        <f t="shared" si="20"/>
        <v>0</v>
      </c>
      <c r="BA64" s="65">
        <f t="shared" si="20"/>
        <v>0</v>
      </c>
      <c r="BB64" s="65">
        <f t="shared" si="20"/>
        <v>0</v>
      </c>
    </row>
    <row r="65" spans="1:54" s="4" customFormat="1" x14ac:dyDescent="0.3">
      <c r="A65" s="53">
        <v>45</v>
      </c>
      <c r="B65" s="65">
        <f t="shared" si="10"/>
        <v>0.27</v>
      </c>
      <c r="C65" s="65">
        <f t="shared" si="10"/>
        <v>0.48</v>
      </c>
      <c r="D65" s="65">
        <f t="shared" si="10"/>
        <v>1.1299999999999999</v>
      </c>
      <c r="E65" s="59"/>
      <c r="F65" s="53">
        <v>45</v>
      </c>
      <c r="G65" s="65">
        <f t="shared" si="11"/>
        <v>0.36</v>
      </c>
      <c r="H65" s="65">
        <f t="shared" si="0"/>
        <v>0.44</v>
      </c>
      <c r="I65" s="65">
        <f t="shared" si="0"/>
        <v>0.5</v>
      </c>
      <c r="J65" s="55"/>
      <c r="K65" s="53">
        <v>45</v>
      </c>
      <c r="L65" s="65">
        <f t="shared" si="12"/>
        <v>0.44</v>
      </c>
      <c r="M65" s="65">
        <f t="shared" si="12"/>
        <v>0.72</v>
      </c>
      <c r="N65" s="65">
        <f t="shared" si="12"/>
        <v>0.98</v>
      </c>
      <c r="O65" s="59"/>
      <c r="P65" s="53">
        <v>45</v>
      </c>
      <c r="Q65" s="65">
        <f t="shared" si="13"/>
        <v>0.05</v>
      </c>
      <c r="R65" s="65">
        <f t="shared" si="13"/>
        <v>0.15</v>
      </c>
      <c r="S65" s="65">
        <f t="shared" si="13"/>
        <v>7.0000000000000007E-2</v>
      </c>
      <c r="T65" s="59"/>
      <c r="U65" s="53">
        <v>45</v>
      </c>
      <c r="V65" s="65">
        <f t="shared" si="14"/>
        <v>1.1100000000000001</v>
      </c>
      <c r="W65" s="65">
        <f t="shared" si="14"/>
        <v>1.1200000000000001</v>
      </c>
      <c r="X65" s="65">
        <f t="shared" si="14"/>
        <v>1.26</v>
      </c>
      <c r="Y65" s="59"/>
      <c r="Z65" s="53">
        <v>45</v>
      </c>
      <c r="AA65" s="65">
        <f t="shared" si="15"/>
        <v>0.01</v>
      </c>
      <c r="AB65" s="65">
        <f t="shared" si="15"/>
        <v>0.02</v>
      </c>
      <c r="AC65" s="65">
        <f t="shared" si="15"/>
        <v>0.04</v>
      </c>
      <c r="AD65" s="59"/>
      <c r="AE65" s="53">
        <v>45</v>
      </c>
      <c r="AF65" s="65">
        <f t="shared" si="16"/>
        <v>0.19</v>
      </c>
      <c r="AG65" s="65">
        <f t="shared" si="16"/>
        <v>0.15</v>
      </c>
      <c r="AH65" s="65">
        <f t="shared" si="16"/>
        <v>0.2</v>
      </c>
      <c r="AI65" s="59"/>
      <c r="AJ65" s="53">
        <v>45</v>
      </c>
      <c r="AK65" s="65">
        <f t="shared" si="17"/>
        <v>0.03</v>
      </c>
      <c r="AL65" s="65">
        <f t="shared" si="17"/>
        <v>0.05</v>
      </c>
      <c r="AM65" s="65">
        <f t="shared" si="17"/>
        <v>0.12</v>
      </c>
      <c r="AN65" s="59"/>
      <c r="AO65" s="53">
        <v>45</v>
      </c>
      <c r="AP65" s="65">
        <f t="shared" si="18"/>
        <v>0.05</v>
      </c>
      <c r="AQ65" s="65">
        <f t="shared" si="18"/>
        <v>0.15</v>
      </c>
      <c r="AR65" s="65">
        <f t="shared" si="18"/>
        <v>7.0000000000000007E-2</v>
      </c>
      <c r="AS65" s="59"/>
      <c r="AT65" s="53">
        <v>45</v>
      </c>
      <c r="AU65" s="65">
        <f t="shared" si="19"/>
        <v>0.1</v>
      </c>
      <c r="AV65" s="65">
        <f t="shared" si="19"/>
        <v>0.08</v>
      </c>
      <c r="AW65" s="65">
        <f t="shared" si="19"/>
        <v>0.06</v>
      </c>
      <c r="AX65" s="59"/>
      <c r="AY65" s="53">
        <v>45</v>
      </c>
      <c r="AZ65" s="65">
        <f t="shared" si="20"/>
        <v>0</v>
      </c>
      <c r="BA65" s="65">
        <f t="shared" si="20"/>
        <v>0.01</v>
      </c>
      <c r="BB65" s="65">
        <f t="shared" si="20"/>
        <v>0</v>
      </c>
    </row>
    <row r="66" spans="1:54" s="4" customFormat="1" x14ac:dyDescent="0.3">
      <c r="A66" s="53">
        <v>50</v>
      </c>
      <c r="B66" s="65">
        <f t="shared" si="10"/>
        <v>0.09</v>
      </c>
      <c r="C66" s="65">
        <f t="shared" si="10"/>
        <v>0.25</v>
      </c>
      <c r="D66" s="65">
        <f t="shared" si="10"/>
        <v>0.43</v>
      </c>
      <c r="E66" s="59"/>
      <c r="F66" s="53">
        <v>50</v>
      </c>
      <c r="G66" s="65">
        <f t="shared" si="11"/>
        <v>0.18</v>
      </c>
      <c r="H66" s="65">
        <f t="shared" si="0"/>
        <v>0.28999999999999998</v>
      </c>
      <c r="I66" s="65">
        <f t="shared" si="0"/>
        <v>0.32</v>
      </c>
      <c r="J66" s="55"/>
      <c r="K66" s="53">
        <v>50</v>
      </c>
      <c r="L66" s="65">
        <f t="shared" si="12"/>
        <v>0.2</v>
      </c>
      <c r="M66" s="65">
        <f t="shared" si="12"/>
        <v>0.3</v>
      </c>
      <c r="N66" s="65">
        <f t="shared" si="12"/>
        <v>0.61</v>
      </c>
      <c r="O66" s="59"/>
      <c r="P66" s="53">
        <v>50</v>
      </c>
      <c r="Q66" s="65">
        <f t="shared" si="13"/>
        <v>0.01</v>
      </c>
      <c r="R66" s="65">
        <f t="shared" si="13"/>
        <v>0.05</v>
      </c>
      <c r="S66" s="65">
        <f t="shared" si="13"/>
        <v>7.0000000000000007E-2</v>
      </c>
      <c r="T66" s="59"/>
      <c r="U66" s="53">
        <v>50</v>
      </c>
      <c r="V66" s="65">
        <f t="shared" si="14"/>
        <v>0.71</v>
      </c>
      <c r="W66" s="65">
        <f t="shared" si="14"/>
        <v>0.81</v>
      </c>
      <c r="X66" s="65">
        <f t="shared" si="14"/>
        <v>0.76</v>
      </c>
      <c r="Y66" s="59"/>
      <c r="Z66" s="53">
        <v>50</v>
      </c>
      <c r="AA66" s="65">
        <f t="shared" si="15"/>
        <v>0.01</v>
      </c>
      <c r="AB66" s="65">
        <f t="shared" si="15"/>
        <v>0</v>
      </c>
      <c r="AC66" s="65">
        <f t="shared" si="15"/>
        <v>0.02</v>
      </c>
      <c r="AD66" s="59"/>
      <c r="AE66" s="53">
        <v>50</v>
      </c>
      <c r="AF66" s="65">
        <f t="shared" si="16"/>
        <v>0.1</v>
      </c>
      <c r="AG66" s="65">
        <f t="shared" si="16"/>
        <v>0.15</v>
      </c>
      <c r="AH66" s="65">
        <f t="shared" si="16"/>
        <v>0.1</v>
      </c>
      <c r="AI66" s="59"/>
      <c r="AJ66" s="53">
        <v>50</v>
      </c>
      <c r="AK66" s="65">
        <f t="shared" si="17"/>
        <v>0.03</v>
      </c>
      <c r="AL66" s="65">
        <f t="shared" si="17"/>
        <v>0.06</v>
      </c>
      <c r="AM66" s="65">
        <f t="shared" si="17"/>
        <v>7.0000000000000007E-2</v>
      </c>
      <c r="AN66" s="59"/>
      <c r="AO66" s="53">
        <v>50</v>
      </c>
      <c r="AP66" s="65">
        <f t="shared" si="18"/>
        <v>0.01</v>
      </c>
      <c r="AQ66" s="65">
        <f t="shared" si="18"/>
        <v>0.05</v>
      </c>
      <c r="AR66" s="65">
        <f t="shared" si="18"/>
        <v>7.0000000000000007E-2</v>
      </c>
      <c r="AS66" s="59"/>
      <c r="AT66" s="53">
        <v>50</v>
      </c>
      <c r="AU66" s="65">
        <f t="shared" si="19"/>
        <v>7.0000000000000007E-2</v>
      </c>
      <c r="AV66" s="65">
        <f t="shared" si="19"/>
        <v>0.06</v>
      </c>
      <c r="AW66" s="65">
        <f t="shared" si="19"/>
        <v>0.05</v>
      </c>
      <c r="AX66" s="59"/>
      <c r="AY66" s="53">
        <v>50</v>
      </c>
      <c r="AZ66" s="65">
        <f t="shared" si="20"/>
        <v>0</v>
      </c>
      <c r="BA66" s="65">
        <f t="shared" si="20"/>
        <v>0</v>
      </c>
      <c r="BB66" s="65">
        <f t="shared" si="20"/>
        <v>0</v>
      </c>
    </row>
    <row r="67" spans="1:54" s="4" customFormat="1" x14ac:dyDescent="0.3">
      <c r="A67" s="53">
        <v>55</v>
      </c>
      <c r="B67" s="65">
        <f t="shared" si="10"/>
        <v>0.03</v>
      </c>
      <c r="C67" s="65">
        <f t="shared" si="10"/>
        <v>0.11</v>
      </c>
      <c r="D67" s="65">
        <f t="shared" si="10"/>
        <v>0.27</v>
      </c>
      <c r="E67" s="59"/>
      <c r="F67" s="53">
        <v>55</v>
      </c>
      <c r="G67" s="65">
        <f t="shared" si="11"/>
        <v>0.12</v>
      </c>
      <c r="H67" s="65">
        <f t="shared" si="0"/>
        <v>0.18</v>
      </c>
      <c r="I67" s="65">
        <f t="shared" si="0"/>
        <v>0.2</v>
      </c>
      <c r="J67" s="55"/>
      <c r="K67" s="53">
        <v>55</v>
      </c>
      <c r="L67" s="65">
        <f t="shared" si="12"/>
        <v>0.16</v>
      </c>
      <c r="M67" s="65">
        <f t="shared" si="12"/>
        <v>0.18</v>
      </c>
      <c r="N67" s="65">
        <f t="shared" si="12"/>
        <v>0.28000000000000003</v>
      </c>
      <c r="O67" s="59"/>
      <c r="P67" s="53">
        <v>55</v>
      </c>
      <c r="Q67" s="65">
        <f t="shared" si="13"/>
        <v>0.02</v>
      </c>
      <c r="R67" s="65">
        <f t="shared" si="13"/>
        <v>0.03</v>
      </c>
      <c r="S67" s="65">
        <f t="shared" si="13"/>
        <v>0.05</v>
      </c>
      <c r="T67" s="59"/>
      <c r="U67" s="53">
        <v>55</v>
      </c>
      <c r="V67" s="65">
        <f t="shared" si="14"/>
        <v>0.48</v>
      </c>
      <c r="W67" s="65">
        <f t="shared" si="14"/>
        <v>0.44</v>
      </c>
      <c r="X67" s="65">
        <f t="shared" si="14"/>
        <v>0.54</v>
      </c>
      <c r="Y67" s="59"/>
      <c r="Z67" s="53">
        <v>55</v>
      </c>
      <c r="AA67" s="65">
        <f t="shared" si="15"/>
        <v>0</v>
      </c>
      <c r="AB67" s="65">
        <f t="shared" si="15"/>
        <v>0.01</v>
      </c>
      <c r="AC67" s="65">
        <f t="shared" si="15"/>
        <v>0.02</v>
      </c>
      <c r="AD67" s="59"/>
      <c r="AE67" s="53">
        <v>55</v>
      </c>
      <c r="AF67" s="65">
        <f t="shared" si="16"/>
        <v>0.16</v>
      </c>
      <c r="AG67" s="65">
        <f t="shared" si="16"/>
        <v>0.14000000000000001</v>
      </c>
      <c r="AH67" s="65">
        <f t="shared" si="16"/>
        <v>0.15</v>
      </c>
      <c r="AI67" s="59"/>
      <c r="AJ67" s="53">
        <v>55</v>
      </c>
      <c r="AK67" s="65">
        <f t="shared" si="17"/>
        <v>0.03</v>
      </c>
      <c r="AL67" s="65">
        <f t="shared" si="17"/>
        <v>0.03</v>
      </c>
      <c r="AM67" s="65">
        <f t="shared" si="17"/>
        <v>0.05</v>
      </c>
      <c r="AN67" s="59"/>
      <c r="AO67" s="53">
        <v>55</v>
      </c>
      <c r="AP67" s="65">
        <f t="shared" si="18"/>
        <v>0.02</v>
      </c>
      <c r="AQ67" s="65">
        <f t="shared" si="18"/>
        <v>0.03</v>
      </c>
      <c r="AR67" s="65">
        <f t="shared" si="18"/>
        <v>0.05</v>
      </c>
      <c r="AS67" s="59"/>
      <c r="AT67" s="53">
        <v>55</v>
      </c>
      <c r="AU67" s="65">
        <f t="shared" si="19"/>
        <v>0.09</v>
      </c>
      <c r="AV67" s="65">
        <f t="shared" si="19"/>
        <v>0.06</v>
      </c>
      <c r="AW67" s="65">
        <f t="shared" si="19"/>
        <v>0.04</v>
      </c>
      <c r="AX67" s="59"/>
      <c r="AY67" s="53">
        <v>55</v>
      </c>
      <c r="AZ67" s="65">
        <f t="shared" si="20"/>
        <v>0</v>
      </c>
      <c r="BA67" s="65">
        <f t="shared" si="20"/>
        <v>0</v>
      </c>
      <c r="BB67" s="65">
        <f t="shared" si="20"/>
        <v>0</v>
      </c>
    </row>
    <row r="68" spans="1:54" s="4" customFormat="1" x14ac:dyDescent="0.3">
      <c r="A68" s="53">
        <v>60</v>
      </c>
      <c r="B68" s="65">
        <f t="shared" si="10"/>
        <v>0.01</v>
      </c>
      <c r="C68" s="65">
        <f t="shared" si="10"/>
        <v>0.05</v>
      </c>
      <c r="D68" s="65">
        <f t="shared" si="10"/>
        <v>0.11</v>
      </c>
      <c r="E68" s="59"/>
      <c r="F68" s="53">
        <v>60</v>
      </c>
      <c r="G68" s="65">
        <f t="shared" si="11"/>
        <v>0.05</v>
      </c>
      <c r="H68" s="65">
        <f t="shared" si="0"/>
        <v>0.12</v>
      </c>
      <c r="I68" s="65">
        <f t="shared" si="0"/>
        <v>0.12</v>
      </c>
      <c r="J68" s="55"/>
      <c r="K68" s="53">
        <v>60</v>
      </c>
      <c r="L68" s="65">
        <f t="shared" si="12"/>
        <v>0.06</v>
      </c>
      <c r="M68" s="65">
        <f t="shared" si="12"/>
        <v>0.05</v>
      </c>
      <c r="N68" s="65">
        <f t="shared" si="12"/>
        <v>0.1</v>
      </c>
      <c r="O68" s="59"/>
      <c r="P68" s="53">
        <v>60</v>
      </c>
      <c r="Q68" s="65">
        <f t="shared" si="13"/>
        <v>0.01</v>
      </c>
      <c r="R68" s="65">
        <f t="shared" si="13"/>
        <v>0.01</v>
      </c>
      <c r="S68" s="65">
        <f t="shared" si="13"/>
        <v>0</v>
      </c>
      <c r="T68" s="59"/>
      <c r="U68" s="53">
        <v>60</v>
      </c>
      <c r="V68" s="65">
        <f t="shared" si="14"/>
        <v>0.25</v>
      </c>
      <c r="W68" s="65">
        <f t="shared" si="14"/>
        <v>0.25</v>
      </c>
      <c r="X68" s="65">
        <f t="shared" si="14"/>
        <v>0.31</v>
      </c>
      <c r="Y68" s="59"/>
      <c r="Z68" s="53">
        <v>60</v>
      </c>
      <c r="AA68" s="65">
        <f t="shared" si="15"/>
        <v>0</v>
      </c>
      <c r="AB68" s="65">
        <f t="shared" si="15"/>
        <v>0.01</v>
      </c>
      <c r="AC68" s="65">
        <f t="shared" si="15"/>
        <v>0</v>
      </c>
      <c r="AD68" s="59"/>
      <c r="AE68" s="53">
        <v>60</v>
      </c>
      <c r="AF68" s="65">
        <f t="shared" si="16"/>
        <v>0.09</v>
      </c>
      <c r="AG68" s="65">
        <f t="shared" si="16"/>
        <v>0.12</v>
      </c>
      <c r="AH68" s="65">
        <f t="shared" si="16"/>
        <v>0.12</v>
      </c>
      <c r="AI68" s="59"/>
      <c r="AJ68" s="53">
        <v>60</v>
      </c>
      <c r="AK68" s="65">
        <f t="shared" si="17"/>
        <v>0.03</v>
      </c>
      <c r="AL68" s="65">
        <f t="shared" si="17"/>
        <v>0.03</v>
      </c>
      <c r="AM68" s="65">
        <f t="shared" si="17"/>
        <v>0.02</v>
      </c>
      <c r="AN68" s="59"/>
      <c r="AO68" s="53">
        <v>60</v>
      </c>
      <c r="AP68" s="65">
        <f t="shared" si="18"/>
        <v>0.01</v>
      </c>
      <c r="AQ68" s="65">
        <f t="shared" si="18"/>
        <v>0.01</v>
      </c>
      <c r="AR68" s="65">
        <f t="shared" si="18"/>
        <v>0</v>
      </c>
      <c r="AS68" s="59"/>
      <c r="AT68" s="53">
        <v>60</v>
      </c>
      <c r="AU68" s="65">
        <f t="shared" si="19"/>
        <v>0.04</v>
      </c>
      <c r="AV68" s="65">
        <f t="shared" si="19"/>
        <v>0.03</v>
      </c>
      <c r="AW68" s="65">
        <f t="shared" si="19"/>
        <v>0.04</v>
      </c>
      <c r="AX68" s="59"/>
      <c r="AY68" s="53">
        <v>60</v>
      </c>
      <c r="AZ68" s="65">
        <f t="shared" si="20"/>
        <v>0</v>
      </c>
      <c r="BA68" s="65">
        <f t="shared" si="20"/>
        <v>0</v>
      </c>
      <c r="BB68" s="65">
        <f t="shared" si="20"/>
        <v>0</v>
      </c>
    </row>
    <row r="69" spans="1:54" s="4" customFormat="1" x14ac:dyDescent="0.3">
      <c r="A69" s="53">
        <v>65</v>
      </c>
      <c r="B69" s="65">
        <f t="shared" si="10"/>
        <v>0.02</v>
      </c>
      <c r="C69" s="65">
        <f t="shared" si="10"/>
        <v>0.02</v>
      </c>
      <c r="D69" s="65">
        <f t="shared" si="10"/>
        <v>0.04</v>
      </c>
      <c r="E69" s="59"/>
      <c r="F69" s="53">
        <v>65</v>
      </c>
      <c r="G69" s="65">
        <f t="shared" si="11"/>
        <v>0.04</v>
      </c>
      <c r="H69" s="65">
        <f t="shared" si="0"/>
        <v>0.04</v>
      </c>
      <c r="I69" s="65">
        <f t="shared" si="0"/>
        <v>0.05</v>
      </c>
      <c r="J69" s="59"/>
      <c r="K69" s="53">
        <v>65</v>
      </c>
      <c r="L69" s="65">
        <f t="shared" si="12"/>
        <v>0.03</v>
      </c>
      <c r="M69" s="65">
        <f t="shared" si="12"/>
        <v>0.03</v>
      </c>
      <c r="N69" s="65">
        <f t="shared" si="12"/>
        <v>7.0000000000000007E-2</v>
      </c>
      <c r="O69" s="59"/>
      <c r="P69" s="53">
        <v>65</v>
      </c>
      <c r="Q69" s="65">
        <f t="shared" si="13"/>
        <v>0.01</v>
      </c>
      <c r="R69" s="65">
        <f t="shared" si="13"/>
        <v>0.01</v>
      </c>
      <c r="S69" s="65">
        <f t="shared" si="13"/>
        <v>0.02</v>
      </c>
      <c r="T69" s="59"/>
      <c r="U69" s="53">
        <v>65</v>
      </c>
      <c r="V69" s="65">
        <f t="shared" si="14"/>
        <v>0.1</v>
      </c>
      <c r="W69" s="65">
        <f t="shared" si="14"/>
        <v>0.16</v>
      </c>
      <c r="X69" s="65">
        <f t="shared" si="14"/>
        <v>0.13</v>
      </c>
      <c r="Y69" s="59"/>
      <c r="Z69" s="53">
        <v>65</v>
      </c>
      <c r="AA69" s="65">
        <f t="shared" si="15"/>
        <v>0</v>
      </c>
      <c r="AB69" s="65">
        <f t="shared" si="15"/>
        <v>0</v>
      </c>
      <c r="AC69" s="65">
        <f t="shared" si="15"/>
        <v>0</v>
      </c>
      <c r="AD69" s="59"/>
      <c r="AE69" s="53">
        <v>65</v>
      </c>
      <c r="AF69" s="65">
        <f t="shared" si="16"/>
        <v>0.05</v>
      </c>
      <c r="AG69" s="65">
        <f t="shared" si="16"/>
        <v>7.0000000000000007E-2</v>
      </c>
      <c r="AH69" s="65">
        <f t="shared" si="16"/>
        <v>0.08</v>
      </c>
      <c r="AI69" s="59"/>
      <c r="AJ69" s="53">
        <v>65</v>
      </c>
      <c r="AK69" s="65">
        <f t="shared" si="17"/>
        <v>0.02</v>
      </c>
      <c r="AL69" s="65">
        <f t="shared" si="17"/>
        <v>0.03</v>
      </c>
      <c r="AM69" s="65">
        <f t="shared" si="17"/>
        <v>0.01</v>
      </c>
      <c r="AN69" s="59"/>
      <c r="AO69" s="53">
        <v>65</v>
      </c>
      <c r="AP69" s="65">
        <f t="shared" si="18"/>
        <v>0.01</v>
      </c>
      <c r="AQ69" s="65">
        <f t="shared" si="18"/>
        <v>0.01</v>
      </c>
      <c r="AR69" s="65">
        <f t="shared" si="18"/>
        <v>0.02</v>
      </c>
      <c r="AS69" s="59"/>
      <c r="AT69" s="53">
        <v>65</v>
      </c>
      <c r="AU69" s="65">
        <f t="shared" si="19"/>
        <v>0.02</v>
      </c>
      <c r="AV69" s="65">
        <f t="shared" si="19"/>
        <v>0.02</v>
      </c>
      <c r="AW69" s="65">
        <f t="shared" si="19"/>
        <v>0.01</v>
      </c>
      <c r="AX69" s="59"/>
      <c r="AY69" s="53">
        <v>65</v>
      </c>
      <c r="AZ69" s="65">
        <f t="shared" si="20"/>
        <v>0</v>
      </c>
      <c r="BA69" s="65">
        <f t="shared" si="20"/>
        <v>0</v>
      </c>
      <c r="BB69" s="65">
        <f t="shared" si="20"/>
        <v>0</v>
      </c>
    </row>
    <row r="70" spans="1:54" s="46" customFormat="1" x14ac:dyDescent="0.3">
      <c r="A70" s="53" t="s">
        <v>24</v>
      </c>
      <c r="B70" s="65">
        <f t="shared" si="10"/>
        <v>0.01</v>
      </c>
      <c r="C70" s="65">
        <f t="shared" si="10"/>
        <v>0.02</v>
      </c>
      <c r="D70" s="65">
        <f t="shared" si="10"/>
        <v>0.08</v>
      </c>
      <c r="E70" s="55"/>
      <c r="F70" s="53" t="s">
        <v>24</v>
      </c>
      <c r="G70" s="65">
        <f t="shared" si="11"/>
        <v>0.1</v>
      </c>
      <c r="H70" s="65">
        <f t="shared" si="0"/>
        <v>0.15</v>
      </c>
      <c r="I70" s="65">
        <f t="shared" si="0"/>
        <v>0.19</v>
      </c>
      <c r="J70" s="55"/>
      <c r="K70" s="53" t="s">
        <v>24</v>
      </c>
      <c r="L70" s="65">
        <f t="shared" si="12"/>
        <v>0.02</v>
      </c>
      <c r="M70" s="65">
        <f t="shared" si="12"/>
        <v>0.02</v>
      </c>
      <c r="N70" s="65">
        <f t="shared" si="12"/>
        <v>0.1</v>
      </c>
      <c r="O70" s="56"/>
      <c r="P70" s="53" t="s">
        <v>24</v>
      </c>
      <c r="Q70" s="65">
        <f t="shared" si="13"/>
        <v>0.05</v>
      </c>
      <c r="R70" s="65">
        <f t="shared" si="13"/>
        <v>0.06</v>
      </c>
      <c r="S70" s="65">
        <f t="shared" si="13"/>
        <v>0.04</v>
      </c>
      <c r="T70" s="56"/>
      <c r="U70" s="53" t="s">
        <v>24</v>
      </c>
      <c r="V70" s="65">
        <f t="shared" si="14"/>
        <v>0.4</v>
      </c>
      <c r="W70" s="65">
        <f t="shared" si="14"/>
        <v>0.38</v>
      </c>
      <c r="X70" s="65">
        <f t="shared" si="14"/>
        <v>0.37</v>
      </c>
      <c r="Y70" s="56"/>
      <c r="Z70" s="53" t="s">
        <v>24</v>
      </c>
      <c r="AA70" s="65">
        <f t="shared" si="15"/>
        <v>0.01</v>
      </c>
      <c r="AB70" s="65">
        <f t="shared" si="15"/>
        <v>0.01</v>
      </c>
      <c r="AC70" s="65">
        <f t="shared" si="15"/>
        <v>0</v>
      </c>
      <c r="AD70" s="56"/>
      <c r="AE70" s="53" t="s">
        <v>24</v>
      </c>
      <c r="AF70" s="65">
        <f t="shared" si="16"/>
        <v>0.39</v>
      </c>
      <c r="AG70" s="65">
        <f t="shared" si="16"/>
        <v>0.44</v>
      </c>
      <c r="AH70" s="65">
        <f t="shared" si="16"/>
        <v>0.37</v>
      </c>
      <c r="AI70" s="56"/>
      <c r="AJ70" s="53" t="s">
        <v>24</v>
      </c>
      <c r="AK70" s="65">
        <f t="shared" si="17"/>
        <v>0.13</v>
      </c>
      <c r="AL70" s="65">
        <f t="shared" si="17"/>
        <v>0.19</v>
      </c>
      <c r="AM70" s="65">
        <f t="shared" si="17"/>
        <v>0.12</v>
      </c>
      <c r="AN70" s="56"/>
      <c r="AO70" s="53" t="s">
        <v>24</v>
      </c>
      <c r="AP70" s="65">
        <f t="shared" si="18"/>
        <v>0.05</v>
      </c>
      <c r="AQ70" s="65">
        <f t="shared" si="18"/>
        <v>0.06</v>
      </c>
      <c r="AR70" s="65">
        <f t="shared" si="18"/>
        <v>0.04</v>
      </c>
      <c r="AS70" s="56"/>
      <c r="AT70" s="53" t="s">
        <v>24</v>
      </c>
      <c r="AU70" s="65">
        <f t="shared" si="19"/>
        <v>0.11</v>
      </c>
      <c r="AV70" s="65">
        <f t="shared" si="19"/>
        <v>0.09</v>
      </c>
      <c r="AW70" s="65">
        <f t="shared" si="19"/>
        <v>0.09</v>
      </c>
      <c r="AX70" s="56"/>
      <c r="AY70" s="53" t="s">
        <v>24</v>
      </c>
      <c r="AZ70" s="65">
        <f t="shared" si="20"/>
        <v>0</v>
      </c>
      <c r="BA70" s="65">
        <f t="shared" si="20"/>
        <v>0</v>
      </c>
      <c r="BB70" s="65">
        <f t="shared" si="20"/>
        <v>0</v>
      </c>
    </row>
    <row r="72" spans="1:54" s="46" customFormat="1" x14ac:dyDescent="0.3">
      <c r="A72" s="5"/>
      <c r="B72" s="5"/>
      <c r="C72" s="2"/>
      <c r="D72" s="2"/>
      <c r="E72" s="2"/>
      <c r="F72" s="2"/>
      <c r="G72" s="2"/>
      <c r="H72" s="2"/>
      <c r="I72" s="2"/>
      <c r="J72" s="2"/>
    </row>
    <row r="73" spans="1:54" s="46" customFormat="1" x14ac:dyDescent="0.3">
      <c r="A73" s="5"/>
      <c r="B73" s="5"/>
      <c r="C73" s="3"/>
      <c r="D73" s="5"/>
      <c r="E73" s="3"/>
      <c r="F73" s="48"/>
      <c r="G73" s="48"/>
      <c r="H73" s="49"/>
      <c r="I73" s="5"/>
      <c r="J73" s="50"/>
    </row>
    <row r="74" spans="1:54" s="46" customFormat="1" x14ac:dyDescent="0.3">
      <c r="A74" s="5"/>
      <c r="B74" s="5"/>
      <c r="C74" s="2"/>
      <c r="D74" s="2"/>
      <c r="E74" s="2"/>
      <c r="F74" s="2"/>
      <c r="G74" s="2"/>
      <c r="H74" s="2"/>
      <c r="I74" s="51"/>
      <c r="J74" s="47"/>
    </row>
    <row r="75" spans="1:54" s="46" customFormat="1" x14ac:dyDescent="0.3">
      <c r="A75" s="5"/>
      <c r="B75" s="5"/>
      <c r="C75" s="2"/>
      <c r="D75" s="2"/>
      <c r="E75" s="2"/>
      <c r="F75" s="2"/>
      <c r="G75" s="2"/>
      <c r="H75" s="2"/>
      <c r="I75" s="51"/>
      <c r="J75" s="47"/>
    </row>
    <row r="76" spans="1:54" s="46" customFormat="1" x14ac:dyDescent="0.3">
      <c r="A76" s="5"/>
      <c r="B76" s="5"/>
      <c r="C76" s="2"/>
      <c r="D76" s="2"/>
      <c r="E76" s="2"/>
      <c r="F76" s="2"/>
      <c r="G76" s="2"/>
      <c r="H76" s="2"/>
      <c r="I76" s="51"/>
      <c r="J76" s="47"/>
    </row>
    <row r="77" spans="1:54" s="46" customFormat="1" x14ac:dyDescent="0.3">
      <c r="A77" s="5"/>
      <c r="B77" s="5"/>
      <c r="C77" s="2"/>
      <c r="D77" s="2"/>
      <c r="E77" s="2"/>
      <c r="F77" s="2"/>
      <c r="G77" s="2"/>
      <c r="H77" s="2"/>
      <c r="I77" s="51"/>
      <c r="J77" s="47"/>
    </row>
    <row r="78" spans="1:54" s="46" customFormat="1" x14ac:dyDescent="0.3">
      <c r="A78" s="5"/>
      <c r="B78" s="5"/>
      <c r="C78" s="2"/>
      <c r="D78" s="2"/>
      <c r="E78" s="2"/>
      <c r="F78" s="2"/>
      <c r="G78" s="2"/>
      <c r="H78" s="2"/>
      <c r="I78" s="51"/>
      <c r="J78" s="47"/>
    </row>
    <row r="79" spans="1:54" s="46" customFormat="1" x14ac:dyDescent="0.3">
      <c r="A79" s="5"/>
      <c r="B79" s="5"/>
      <c r="C79" s="2"/>
      <c r="D79" s="2"/>
      <c r="E79" s="2"/>
      <c r="F79" s="2"/>
      <c r="G79" s="2"/>
      <c r="H79" s="2"/>
      <c r="I79" s="51"/>
      <c r="J79" s="47"/>
    </row>
    <row r="80" spans="1:54" s="46" customFormat="1" x14ac:dyDescent="0.3">
      <c r="A80" s="5"/>
      <c r="B80" s="5"/>
      <c r="C80" s="2"/>
      <c r="D80" s="2"/>
      <c r="E80" s="2"/>
      <c r="F80" s="2"/>
      <c r="G80" s="2"/>
      <c r="H80" s="2"/>
      <c r="I80" s="51"/>
      <c r="J80" s="47"/>
    </row>
    <row r="81" spans="6:10" x14ac:dyDescent="0.3">
      <c r="F81" s="2"/>
      <c r="G81" s="2"/>
      <c r="I81" s="51"/>
      <c r="J81" s="47"/>
    </row>
    <row r="82" spans="6:10" x14ac:dyDescent="0.3">
      <c r="F82" s="2"/>
      <c r="G82" s="2"/>
      <c r="I82" s="51"/>
      <c r="J82" s="47"/>
    </row>
    <row r="83" spans="6:10" x14ac:dyDescent="0.3">
      <c r="F83" s="2"/>
      <c r="G83" s="2"/>
      <c r="I83" s="51"/>
      <c r="J83" s="47"/>
    </row>
    <row r="84" spans="6:10" x14ac:dyDescent="0.3">
      <c r="F84" s="2"/>
      <c r="G84" s="2"/>
      <c r="I84" s="51"/>
      <c r="J84" s="47"/>
    </row>
    <row r="85" spans="6:10" x14ac:dyDescent="0.3">
      <c r="F85" s="2"/>
      <c r="G85" s="2"/>
      <c r="I85" s="51"/>
      <c r="J85" s="47"/>
    </row>
    <row r="86" spans="6:10" x14ac:dyDescent="0.3">
      <c r="F86" s="2"/>
      <c r="G86" s="2"/>
      <c r="I86" s="51"/>
      <c r="J86" s="47"/>
    </row>
    <row r="87" spans="6:10" x14ac:dyDescent="0.3">
      <c r="F87" s="2"/>
      <c r="G87" s="2"/>
      <c r="I87" s="51"/>
      <c r="J87" s="47"/>
    </row>
    <row r="88" spans="6:10" x14ac:dyDescent="0.3">
      <c r="H88" s="52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ignoredErrors>
    <ignoredError sqref="C50:E5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29-903b</vt:lpstr>
      <vt:lpstr>'29-903b'!Área_de_impresión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Balbastre Cuenca, Marc</dc:creator>
  <cp:lastModifiedBy>Sanchez Luengo, Alvaro</cp:lastModifiedBy>
  <dcterms:created xsi:type="dcterms:W3CDTF">2025-02-28T08:44:15Z</dcterms:created>
  <dcterms:modified xsi:type="dcterms:W3CDTF">2025-03-10T16:10:23Z</dcterms:modified>
</cp:coreProperties>
</file>